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custom-properties+xml" PartName="/docProps/custom.xml"/>
  <Override ContentType="application/vnd.openxmlformats-officedocument.spreadsheetml.table+xml" PartName="/xl/tables/table5.xml"/>
  <Override ContentType="application/vnd.openxmlformats-officedocument.spreadsheetml.table+xml" PartName="/xl/tables/table4.xml"/>
  <Override ContentType="application/vnd.openxmlformats-officedocument.spreadsheetml.table+xml" PartName="/xl/tables/table3.xml"/>
  <Override ContentType="application/vnd.openxmlformats-officedocument.spreadsheetml.table+xml" PartName="/xl/tables/table1.xml"/>
  <Override ContentType="application/vnd.openxmlformats-officedocument.spreadsheetml.table+xml" PartName="/xl/tables/table10.xml"/>
  <Override ContentType="application/vnd.openxmlformats-officedocument.spreadsheetml.table+xml" PartName="/xl/tables/table2.xml"/>
  <Override ContentType="application/vnd.openxmlformats-officedocument.spreadsheetml.table+xml" PartName="/xl/tables/table7.xml"/>
  <Override ContentType="application/vnd.openxmlformats-officedocument.spreadsheetml.table+xml" PartName="/xl/tables/table6.xml"/>
  <Override ContentType="application/vnd.openxmlformats-officedocument.spreadsheetml.table+xml" PartName="/xl/tables/table8.xml"/>
  <Override ContentType="application/vnd.openxmlformats-officedocument.spreadsheetml.table+xml" PartName="/xl/tables/table12.xml"/>
  <Override ContentType="application/vnd.openxmlformats-officedocument.spreadsheetml.table+xml" PartName="/xl/tables/table9.xml"/>
  <Override ContentType="application/vnd.openxmlformats-officedocument.spreadsheetml.table+xml" PartName="/xl/tables/table11.xml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custom-properties" Target="docProps/custom.xml"/><Relationship Id="rId3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Instructions" sheetId="1" r:id="rId4"/>
    <sheet state="visible" name="Wd Keystone &amp; A Fr Pav. Wholesa" sheetId="2" r:id="rId5"/>
    <sheet state="visible" name="Wd Keystone &amp; A Fr Pav. Retail" sheetId="3" r:id="rId6"/>
    <sheet state="visible" name="Vnl Manor &amp; A Fr Pav. Wholesale" sheetId="4" r:id="rId7"/>
    <sheet state="visible" name="Vnl Manor &amp; A Fr Pav. Retail" sheetId="5" r:id="rId8"/>
    <sheet state="visible" name="Vnl Hampton &amp; Newport Pavilions" sheetId="6" r:id="rId9"/>
    <sheet state="visible" name="Sheet11" sheetId="7" r:id="rId10"/>
    <sheet state="visible" name="Curtains &amp; Canopies Wholesale" sheetId="8" r:id="rId11"/>
    <sheet state="visible" name="Curtains &amp; Canopies Retail" sheetId="9" r:id="rId12"/>
  </sheets>
  <definedNames/>
  <calcPr/>
  <extLst>
    <ext uri="GoogleSheetsCustomDataVersion2">
      <go:sheetsCustomData xmlns:go="http://customooxmlschemas.google.com/" r:id="rId13" roundtripDataChecksum="zur1x6Q40H5wdznLvNAHMk/UKLYqpLJYouGlX7r/6HI="/>
    </ext>
  </extLst>
</workbook>
</file>

<file path=xl/sharedStrings.xml><?xml version="1.0" encoding="utf-8"?>
<sst xmlns="http://schemas.openxmlformats.org/spreadsheetml/2006/main" count="687" uniqueCount="181">
  <si>
    <t>To customize the company information on each retail page, enter your information here.  This will copy your company contact information to all retail price sheets.</t>
  </si>
  <si>
    <t>Creative Gazebos LLC</t>
  </si>
  <si>
    <t>33 Limerock Rd</t>
  </si>
  <si>
    <t>Lititz PA 17543</t>
  </si>
  <si>
    <t>Phone:  717-625-4066</t>
  </si>
  <si>
    <t>Fax:  717-625-0062</t>
  </si>
  <si>
    <t>Email: office@creativegazebos.com</t>
  </si>
  <si>
    <t>2024 Creative Gazebos Price Lists</t>
  </si>
  <si>
    <t>The tabs across the bottom of this page contain 2024 Pavilion pricing.</t>
  </si>
  <si>
    <t xml:space="preserve">For each product line there is a wholesale and retail price list.  </t>
  </si>
  <si>
    <t xml:space="preserve">To calculate the retail price, go to the retail tab and enter the mark up percentage </t>
  </si>
  <si>
    <t>in the cell located to the right of the photo and press enter.  The pricing on the grid</t>
  </si>
  <si>
    <t>will include the mark up percentage entered.</t>
  </si>
  <si>
    <t xml:space="preserve">    To unprotect the retail pages,click on Review,click on unprotect sheet and enter the</t>
  </si>
  <si>
    <t xml:space="preserve"> password..majestic09</t>
  </si>
  <si>
    <t>Lititz  PA 17543</t>
  </si>
  <si>
    <t>Phone: 717-625-4066</t>
  </si>
  <si>
    <t>Fax: 717-625-0062</t>
  </si>
  <si>
    <t>Wholesale Price List</t>
  </si>
  <si>
    <t>Prices Effective 1/1/2024</t>
  </si>
  <si>
    <t>Keystone &amp; A-Frame Wood Pavilions</t>
  </si>
  <si>
    <t>Pavilion Includes:</t>
  </si>
  <si>
    <t>Wood- Pressure Treated Southern Yellow Pine</t>
  </si>
  <si>
    <t>Post- 5"x 5" x 95" Laminated</t>
  </si>
  <si>
    <t>Header- 3-PLY 2” x 10” with Corner Braces</t>
  </si>
  <si>
    <t>Pitch- 5.25”/ 12” with 12” Overhang</t>
  </si>
  <si>
    <t>Ceiling- 1”x 6” Pressure Treated Tongue &amp; Groove Sheathing</t>
  </si>
  <si>
    <t>Roof- 30yr IKO Architectural Asphalt Shingle</t>
  </si>
  <si>
    <t>Hardware- All Mounting Brackets, Anchors, Screws,&amp; Staples Included</t>
  </si>
  <si>
    <t>Roof Options: Hip or A-Frame Style</t>
  </si>
  <si>
    <t>Keystone  Hip Style</t>
  </si>
  <si>
    <t>A-Frame</t>
  </si>
  <si>
    <t>7.5"/ 12"</t>
  </si>
  <si>
    <t>Metal Roof</t>
  </si>
  <si>
    <t>Roof Pitch</t>
  </si>
  <si>
    <t>Size</t>
  </si>
  <si>
    <t>Number</t>
  </si>
  <si>
    <t xml:space="preserve">Base </t>
  </si>
  <si>
    <t>Cathedral</t>
  </si>
  <si>
    <t>Standard</t>
  </si>
  <si>
    <t>Standing</t>
  </si>
  <si>
    <t>No</t>
  </si>
  <si>
    <t>of Posts</t>
  </si>
  <si>
    <t>Price</t>
  </si>
  <si>
    <t>Roof</t>
  </si>
  <si>
    <t>Rib</t>
  </si>
  <si>
    <t>Seam</t>
  </si>
  <si>
    <t>Shingles</t>
  </si>
  <si>
    <t>8x12</t>
  </si>
  <si>
    <t>8x14</t>
  </si>
  <si>
    <t>10x10</t>
  </si>
  <si>
    <t>10x12</t>
  </si>
  <si>
    <t>10x14</t>
  </si>
  <si>
    <t>10x16</t>
  </si>
  <si>
    <t>10x18</t>
  </si>
  <si>
    <t>12x12</t>
  </si>
  <si>
    <t>12x14</t>
  </si>
  <si>
    <t>12x16</t>
  </si>
  <si>
    <t>12x18</t>
  </si>
  <si>
    <t>12x20</t>
  </si>
  <si>
    <t>12x24</t>
  </si>
  <si>
    <t>14x14</t>
  </si>
  <si>
    <t>14x16</t>
  </si>
  <si>
    <t>14x18</t>
  </si>
  <si>
    <t>14x20</t>
  </si>
  <si>
    <t>14x24</t>
  </si>
  <si>
    <t>14x28</t>
  </si>
  <si>
    <t>16x16</t>
  </si>
  <si>
    <t>16x20</t>
  </si>
  <si>
    <t>16x24</t>
  </si>
  <si>
    <t>16x28</t>
  </si>
  <si>
    <t>18X18</t>
  </si>
  <si>
    <t>18X20</t>
  </si>
  <si>
    <t>18X24</t>
  </si>
  <si>
    <t>18X28</t>
  </si>
  <si>
    <t>18X32</t>
  </si>
  <si>
    <t>20x20</t>
  </si>
  <si>
    <t>20x24</t>
  </si>
  <si>
    <t>20x28</t>
  </si>
  <si>
    <t>20x32</t>
  </si>
  <si>
    <t>20x36</t>
  </si>
  <si>
    <t>20x40</t>
  </si>
  <si>
    <t>Additional Options</t>
  </si>
  <si>
    <t>12" Longer Posts: (per post )</t>
  </si>
  <si>
    <t>Factory Stain: (choice of eight colors)</t>
  </si>
  <si>
    <t>7" Square Posts: (per post)</t>
  </si>
  <si>
    <t xml:space="preserve">Custom Brand Stain </t>
  </si>
  <si>
    <t>Superior Posts: ( 5" or 7")</t>
  </si>
  <si>
    <t>Two Tone Ceiling Stain</t>
  </si>
  <si>
    <t>Add Additional Posts: (per post)</t>
  </si>
  <si>
    <t xml:space="preserve">Painted </t>
  </si>
  <si>
    <t xml:space="preserve">No Brace Design: (per post)            </t>
  </si>
  <si>
    <t xml:space="preserve">Gutters: (per linear foot) 32' Max Length </t>
  </si>
  <si>
    <t>GLULAM Header Beams:( per linear foot)</t>
  </si>
  <si>
    <t>Downspouts:(each)</t>
  </si>
  <si>
    <t>Electric Package</t>
  </si>
  <si>
    <t>Rectangle Cupola</t>
  </si>
  <si>
    <t>Additional Receptacle</t>
  </si>
  <si>
    <t>Square Cupola</t>
  </si>
  <si>
    <t>Cupola with Glass</t>
  </si>
  <si>
    <t>Engineered Drawings: 8',10',12', &amp; 14'</t>
  </si>
  <si>
    <t>24" Sq Window Cupola/Copper Concave Roof</t>
  </si>
  <si>
    <t>Engineered Drawings: 16',18', &amp; 20'</t>
  </si>
  <si>
    <t>Copper Weathervane: (standard size)</t>
  </si>
  <si>
    <t>Cricket Roof</t>
  </si>
  <si>
    <t>RETAIL</t>
  </si>
  <si>
    <t>Enter Mark Up Percentage</t>
  </si>
  <si>
    <t>Manor &amp; A-Frame Vinyl Pavilions</t>
  </si>
  <si>
    <t xml:space="preserve"> Pavilion Includes:</t>
  </si>
  <si>
    <t>Vinyl- Celuka-Hybrid Vinyl for Superior Durability and Appearance/ White</t>
  </si>
  <si>
    <t>Post- 6”x 6” x 95" PVC Vinyl with Treated Wood Insert</t>
  </si>
  <si>
    <t>Header-  3-PLY 2”x 8” with Corner Braces</t>
  </si>
  <si>
    <t>Ceiling- 1”x 6” Pressure Treated and Stained Tongue &amp; Groove Sheathing</t>
  </si>
  <si>
    <t>Manor Hip Style</t>
  </si>
  <si>
    <t>7.5" x 12"</t>
  </si>
  <si>
    <t>Base</t>
  </si>
  <si>
    <t>12" Longer Posts: (per post)</t>
  </si>
  <si>
    <t>Ceiling Stain: (choice of eight colors)</t>
  </si>
  <si>
    <t>Included</t>
  </si>
  <si>
    <t>8" Square Posts: (per post)</t>
  </si>
  <si>
    <t>Superior Posts: (only on 6")</t>
  </si>
  <si>
    <t>10" Round Tapered PVC Vinyl Columns</t>
  </si>
  <si>
    <t>Recessed Light Kit (4-Corner Lights)</t>
  </si>
  <si>
    <t>10" Round PERMACast Columns:(painted)</t>
  </si>
  <si>
    <t>10" Sq PERMACast Columns: (painted)</t>
  </si>
  <si>
    <t>Downspouts: (each)</t>
  </si>
  <si>
    <t xml:space="preserve">LVL Header Beams: (per linear foot) </t>
  </si>
  <si>
    <t>Almond Vinyl</t>
  </si>
  <si>
    <t>Clay Vinyl</t>
  </si>
  <si>
    <t>Copper Weathervane:(standard size)</t>
  </si>
  <si>
    <t>Creative Gazebos  LLC</t>
  </si>
  <si>
    <t xml:space="preserve">  Lititz PA  17543</t>
  </si>
  <si>
    <t xml:space="preserve">Phone: 717-625-4066 </t>
  </si>
  <si>
    <t xml:space="preserve">Wholesale Price List    </t>
  </si>
  <si>
    <t>Prices Effective: 1/1/2024</t>
  </si>
  <si>
    <t>Hampton &amp; Newport Pavilions</t>
  </si>
  <si>
    <t>Hampton Pavilion Includes:</t>
  </si>
  <si>
    <t xml:space="preserve"> Newport Pavilion Includes:</t>
  </si>
  <si>
    <t>Post - 10” Round Tapered PVC Columns with Treated Wood Insert</t>
  </si>
  <si>
    <t>Post- 8”x 8” x 95"  PVC Vinyl with Treated Wood Insert</t>
  </si>
  <si>
    <t>Header- 3-PLY 2” x 8” with Arched Beam Brace &amp; Dentil Moulding</t>
  </si>
  <si>
    <t>Header- 3-PLY 2” x 10”  with NO Braces</t>
  </si>
  <si>
    <t>Pitch- 7.5”/ 12” with 12” Overhang</t>
  </si>
  <si>
    <t>Hardware- All Mounting Brackets, Anchors, Screws, and Staples Included</t>
  </si>
  <si>
    <t>Roof Options: Hampton or Newport</t>
  </si>
  <si>
    <t>Hampton</t>
  </si>
  <si>
    <t>Newport</t>
  </si>
  <si>
    <t xml:space="preserve">      Metal Roof</t>
  </si>
  <si>
    <t xml:space="preserve">Two Tone Ceiling Stain                               </t>
  </si>
  <si>
    <t>LVL Header Beams: (per linear foot)</t>
  </si>
  <si>
    <t>Engineered Drawings: 8',10',12',&amp; 14'</t>
  </si>
  <si>
    <t>Hampton with 8" Sq Post is same price as included 10" Round.</t>
  </si>
  <si>
    <t>N/C</t>
  </si>
  <si>
    <t>Newport with 10" Round Column, same as included 8" Sq</t>
  </si>
  <si>
    <t>.</t>
  </si>
  <si>
    <t>Pavilion &amp; Pergola  EZ Shade Curtain</t>
  </si>
  <si>
    <t>Curtains for Vinyl Structures</t>
  </si>
  <si>
    <t>8' Wide</t>
  </si>
  <si>
    <t>10' Wide</t>
  </si>
  <si>
    <t>12' Wide</t>
  </si>
  <si>
    <t>14' Wide</t>
  </si>
  <si>
    <t>16' Wide</t>
  </si>
  <si>
    <t>18' Wide</t>
  </si>
  <si>
    <t>20' Wide</t>
  </si>
  <si>
    <t>Patterned/ Striped</t>
  </si>
  <si>
    <t>Solid Color Fabric</t>
  </si>
  <si>
    <t>Curtains for Wood Structures</t>
  </si>
  <si>
    <t>Patterned/Striped</t>
  </si>
  <si>
    <t>Vinyl &amp; Wood EZ Shade Canopy</t>
  </si>
  <si>
    <t>Pergola Length</t>
  </si>
  <si>
    <t xml:space="preserve">Pergola </t>
  </si>
  <si>
    <t>8' Long</t>
  </si>
  <si>
    <t>10' Long</t>
  </si>
  <si>
    <t>12" Long</t>
  </si>
  <si>
    <t>14' Long</t>
  </si>
  <si>
    <t>16' Long</t>
  </si>
  <si>
    <t>18' Long</t>
  </si>
  <si>
    <t>20'Long</t>
  </si>
  <si>
    <t>24' Long</t>
  </si>
  <si>
    <t>Width</t>
  </si>
  <si>
    <t>12' Long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</si>
</sst>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57">
    <font>
      <sz val="10.0"/>
      <color rgb="FF000000"/>
      <name val="Arial"/>
      <scheme val="minor"/>
    </font>
    <font>
      <sz val="10.0"/>
      <color rgb="FFC00000"/>
      <name val="Arial"/>
    </font>
    <font>
      <b/>
      <sz val="22.0"/>
      <color theme="1"/>
      <name val="Calibri"/>
    </font>
    <font>
      <sz val="16.0"/>
      <color theme="1"/>
      <name val="Calibri"/>
    </font>
    <font>
      <sz val="16.0"/>
      <color theme="1"/>
      <name val="Arial"/>
    </font>
    <font>
      <b/>
      <sz val="18.0"/>
      <color rgb="FF000000"/>
      <name val="Calibri"/>
    </font>
    <font>
      <sz val="14.0"/>
      <color rgb="FF000000"/>
      <name val="Calibri"/>
    </font>
    <font>
      <sz val="14.0"/>
      <color rgb="FFC00000"/>
      <name val="Calibri"/>
    </font>
    <font>
      <sz val="11.0"/>
      <color theme="1"/>
      <name val="Arial"/>
    </font>
    <font>
      <sz val="18.0"/>
      <color theme="1"/>
      <name val="Arial"/>
    </font>
    <font>
      <sz val="12.0"/>
      <color theme="1"/>
      <name val="Arial"/>
    </font>
    <font>
      <sz val="14.0"/>
      <color theme="1"/>
      <name val="Arial"/>
    </font>
    <font>
      <b/>
      <sz val="16.0"/>
      <color rgb="FFFF0000"/>
      <name val="Arial"/>
    </font>
    <font>
      <b/>
      <sz val="16.0"/>
      <color theme="1"/>
      <name val="Arial"/>
    </font>
    <font>
      <b/>
      <i/>
      <sz val="18.0"/>
      <color theme="1"/>
      <name val="Arial"/>
    </font>
    <font>
      <b/>
      <i/>
      <sz val="22.0"/>
      <color theme="1"/>
      <name val="Arial"/>
    </font>
    <font>
      <b/>
      <sz val="14.0"/>
      <color theme="1"/>
      <name val="Arial"/>
    </font>
    <font/>
    <font>
      <b/>
      <i/>
      <sz val="14.0"/>
      <color theme="1"/>
      <name val="Arial"/>
    </font>
    <font>
      <b/>
      <sz val="14.0"/>
      <color rgb="FFFFFFFF"/>
      <name val="Arial"/>
    </font>
    <font>
      <b/>
      <sz val="20.0"/>
      <color theme="1"/>
      <name val="Arial"/>
    </font>
    <font>
      <b/>
      <sz val="14.0"/>
      <color rgb="FF000000"/>
      <name val="Arial"/>
    </font>
    <font>
      <sz val="14.0"/>
      <color rgb="FF000000"/>
      <name val="Arial"/>
    </font>
    <font>
      <sz val="14.0"/>
      <color rgb="FF0000FF"/>
      <name val="Arial"/>
    </font>
    <font>
      <color theme="1"/>
      <name val="Arial"/>
      <scheme val="minor"/>
    </font>
    <font>
      <sz val="12.0"/>
      <color rgb="FF000000"/>
      <name val="Arial"/>
    </font>
    <font>
      <sz val="14.0"/>
      <color rgb="FF000000"/>
      <name val="Arial"/>
      <scheme val="minor"/>
    </font>
    <font>
      <sz val="12.0"/>
      <color rgb="FF000000"/>
      <name val="Arial"/>
      <scheme val="minor"/>
    </font>
    <font>
      <sz val="12.0"/>
      <color theme="1"/>
      <name val="Arial"/>
      <scheme val="minor"/>
    </font>
    <font>
      <b/>
      <sz val="24.0"/>
      <color theme="1"/>
      <name val="Calibri"/>
    </font>
    <font>
      <b/>
      <sz val="15.0"/>
      <color theme="1"/>
      <name val="Arial"/>
    </font>
    <font>
      <i/>
      <sz val="18.0"/>
      <color theme="1"/>
      <name val="Arial"/>
    </font>
    <font>
      <i/>
      <color theme="1"/>
      <name val="Arial"/>
      <scheme val="minor"/>
    </font>
    <font>
      <sz val="11.0"/>
      <color rgb="FF000000"/>
      <name val="Arial"/>
    </font>
    <font>
      <i/>
      <sz val="11.0"/>
      <color theme="1"/>
      <name val="Arial"/>
    </font>
    <font>
      <b/>
      <i/>
      <sz val="14.0"/>
      <color rgb="FFC00000"/>
      <name val="Arial"/>
    </font>
    <font>
      <b/>
      <sz val="18.0"/>
      <color theme="1"/>
      <name val="Arial"/>
    </font>
    <font>
      <b/>
      <sz val="14.0"/>
      <color rgb="FFFF0000"/>
      <name val="Arial"/>
    </font>
    <font>
      <b/>
      <sz val="12.0"/>
      <color theme="1"/>
      <name val="Arial"/>
    </font>
    <font>
      <sz val="10.0"/>
      <color rgb="FF000000"/>
      <name val="Arial"/>
    </font>
    <font>
      <sz val="10.0"/>
      <color rgb="FFFFFFFF"/>
      <name val="Arial"/>
      <scheme val="minor"/>
    </font>
    <font>
      <color rgb="FFFFFFFF"/>
      <name val="Arial"/>
      <scheme val="minor"/>
    </font>
    <font>
      <b/>
      <i/>
      <sz val="18.0"/>
      <color rgb="FFFFFFFF"/>
      <name val="Arial"/>
    </font>
    <font>
      <b/>
      <sz val="11.0"/>
      <color theme="1"/>
      <name val="Arial"/>
    </font>
    <font>
      <b/>
      <i/>
      <sz val="12.0"/>
      <color theme="1"/>
      <name val="Arial"/>
    </font>
    <font>
      <b/>
      <sz val="17.0"/>
      <color theme="1"/>
      <name val="Arial"/>
    </font>
    <font>
      <b/>
      <sz val="17.0"/>
      <color rgb="FFFFFFFF"/>
      <name val="Arial"/>
    </font>
    <font>
      <b/>
      <sz val="20.0"/>
      <color theme="1"/>
      <name val="Arial"/>
      <scheme val="minor"/>
    </font>
    <font>
      <color rgb="FFA3FFFF"/>
      <name val="Arial"/>
      <scheme val="minor"/>
    </font>
    <font>
      <sz val="13.0"/>
      <color rgb="FF000000"/>
      <name val="Arial"/>
    </font>
    <font>
      <color theme="1"/>
      <name val="Arial"/>
    </font>
    <font>
      <b/>
      <sz val="10.0"/>
      <color theme="1"/>
      <name val="Arial"/>
      <scheme val="minor"/>
    </font>
    <font>
      <b/>
      <color theme="1"/>
      <name val="Arial"/>
      <scheme val="minor"/>
    </font>
    <font>
      <b/>
      <sz val="24.0"/>
      <color rgb="FFFFFFFF"/>
      <name val="Arial"/>
    </font>
    <font>
      <sz val="10.0"/>
      <color theme="1"/>
      <name val="Arial"/>
    </font>
    <font>
      <sz val="11.0"/>
      <color rgb="FFFFFFFF"/>
      <name val="Arial"/>
    </font>
    <font>
      <b/>
      <sz val="20.0"/>
      <color theme="0"/>
      <name val="Arial"/>
    </font>
  </fonts>
  <fills count="18">
    <fill>
      <patternFill patternType="none"/>
    </fill>
    <fill>
      <patternFill patternType="lightGray"/>
    </fill>
    <fill>
      <patternFill patternType="solid">
        <fgColor rgb="FFFFFFFF"/>
        <bgColor rgb="FFFFFFFF"/>
      </patternFill>
    </fill>
    <fill>
      <patternFill patternType="solid">
        <fgColor rgb="FFC9DAF8"/>
        <bgColor rgb="FFC9DAF8"/>
      </patternFill>
    </fill>
    <fill>
      <patternFill patternType="solid">
        <fgColor rgb="FF0000FF"/>
        <bgColor rgb="FF0000FF"/>
      </patternFill>
    </fill>
    <fill>
      <patternFill patternType="solid">
        <fgColor rgb="FFD8D8D8"/>
        <bgColor rgb="FFD8D8D8"/>
      </patternFill>
    </fill>
    <fill>
      <patternFill patternType="solid">
        <fgColor theme="0"/>
        <bgColor theme="0"/>
      </patternFill>
    </fill>
    <fill>
      <patternFill patternType="solid">
        <fgColor rgb="FFD6E2F7"/>
        <bgColor rgb="FFD6E2F7"/>
      </patternFill>
    </fill>
    <fill>
      <patternFill patternType="solid">
        <fgColor rgb="FFC2D69B"/>
        <bgColor rgb="FFC2D69B"/>
      </patternFill>
    </fill>
    <fill>
      <patternFill patternType="solid">
        <fgColor rgb="FF38761D"/>
        <bgColor rgb="FF38761D"/>
      </patternFill>
    </fill>
    <fill>
      <patternFill patternType="solid">
        <fgColor rgb="FFD9EAD3"/>
        <bgColor rgb="FFD9EAD3"/>
      </patternFill>
    </fill>
    <fill>
      <patternFill patternType="solid">
        <fgColor rgb="FFD5A6BD"/>
        <bgColor rgb="FFD5A6BD"/>
      </patternFill>
    </fill>
    <fill>
      <patternFill patternType="solid">
        <fgColor rgb="FF741B47"/>
        <bgColor rgb="FF741B47"/>
      </patternFill>
    </fill>
    <fill>
      <patternFill patternType="solid">
        <fgColor rgb="FFD9D9D9"/>
        <bgColor rgb="FFD9D9D9"/>
      </patternFill>
    </fill>
    <fill>
      <patternFill patternType="solid">
        <fgColor rgb="FFB45F06"/>
        <bgColor rgb="FFB45F06"/>
      </patternFill>
    </fill>
    <fill>
      <patternFill patternType="solid">
        <fgColor rgb="FFB6D7A8"/>
        <bgColor rgb="FFB6D7A8"/>
      </patternFill>
    </fill>
    <fill>
      <patternFill patternType="solid">
        <fgColor rgb="FF000000"/>
        <bgColor rgb="FF000000"/>
      </patternFill>
    </fill>
    <fill>
      <patternFill patternType="solid">
        <fgColor rgb="FF7F7F7F"/>
        <bgColor rgb="FF7F7F7F"/>
      </patternFill>
    </fill>
  </fills>
  <borders count="91">
    <border/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left style="medium">
        <color rgb="FF000000"/>
      </left>
      <right style="medium">
        <color rgb="FF000000"/>
      </right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  <right style="medium">
        <color rgb="FF000000"/>
      </right>
      <bottom style="medium">
        <color rgb="FF000000"/>
      </bottom>
    </border>
    <border>
      <left style="medium">
        <color rgb="FF000000"/>
      </left>
      <right style="medium">
        <color rgb="FF000000"/>
      </right>
      <bottom/>
    </border>
    <border>
      <left style="medium">
        <color rgb="FF000000"/>
      </left>
      <right/>
      <top style="medium">
        <color rgb="FF000000"/>
      </top>
    </border>
    <border>
      <left style="medium">
        <color rgb="FF000000"/>
      </left>
      <right style="medium">
        <color rgb="FF000000"/>
      </right>
      <top style="medium">
        <color rgb="FF000000"/>
      </top>
      <bottom/>
    </border>
    <border>
      <left style="medium">
        <color rgb="FF000000"/>
      </left>
      <bottom/>
    </border>
    <border>
      <left style="medium">
        <color rgb="FF000000"/>
      </left>
      <right style="medium">
        <color rgb="FF000000"/>
      </right>
    </border>
    <border>
      <left style="medium">
        <color rgb="FF000000"/>
      </left>
      <right/>
      <bottom/>
    </border>
    <border>
      <left style="medium">
        <color rgb="FF000000"/>
      </left>
      <right style="medium">
        <color rgb="FF000000"/>
      </right>
      <top/>
    </border>
    <border>
      <left style="medium">
        <color rgb="FF000000"/>
      </left>
      <top/>
    </border>
    <border>
      <left style="medium">
        <color rgb="FF000000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</border>
    <border>
      <left style="thin">
        <color rgb="FF000000"/>
      </left>
      <right style="thin">
        <color rgb="FF000000"/>
      </right>
      <top style="medium">
        <color rgb="FF000000"/>
      </top>
    </border>
    <border>
      <left style="thin">
        <color rgb="FF000000"/>
      </left>
      <top style="medium">
        <color rgb="FF000000"/>
      </top>
    </border>
    <border>
      <left style="thin">
        <color rgb="FF000000"/>
      </left>
      <right style="medium">
        <color rgb="FF000000"/>
      </right>
      <top style="medium">
        <color rgb="FF000000"/>
      </top>
    </border>
    <border>
      <left style="medium">
        <color rgb="FF000000"/>
      </left>
      <right style="thin">
        <color rgb="FF000000"/>
      </right>
      <top/>
      <bottom/>
    </border>
    <border>
      <left style="thin">
        <color rgb="FF000000"/>
      </left>
      <right style="thin">
        <color rgb="FF000000"/>
      </right>
      <top/>
      <bottom/>
    </border>
    <border>
      <left style="thin">
        <color rgb="FF000000"/>
      </left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medium">
        <color rgb="FF000000"/>
      </right>
    </border>
    <border>
      <left style="medium">
        <color rgb="FF000000"/>
      </left>
      <right style="thin">
        <color rgb="FF000000"/>
      </right>
    </border>
    <border>
      <left style="medium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bottom style="medium">
        <color rgb="FF000000"/>
      </bottom>
    </border>
    <border>
      <left style="medium">
        <color rgb="FF000000"/>
      </left>
      <right style="thin">
        <color rgb="FF000000"/>
      </right>
      <top/>
    </border>
    <border>
      <left style="thin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medium">
        <color rgb="FF000000"/>
      </right>
      <bottom style="medium">
        <color rgb="FF000000"/>
      </bottom>
    </border>
    <border>
      <top style="medium">
        <color rgb="FF000000"/>
      </top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medium">
        <color rgb="FF000000"/>
      </top>
      <bottom/>
    </border>
    <border>
      <left style="medium">
        <color rgb="FF000000"/>
      </left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medium">
        <color rgb="FF000000"/>
      </left>
      <top/>
      <bottom style="medium">
        <color rgb="FF000000"/>
      </bottom>
    </border>
    <border>
      <left/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bottom style="medium">
        <color rgb="FF000000"/>
      </bottom>
    </border>
    <border>
      <left/>
      <right style="medium">
        <color rgb="FF000000"/>
      </right>
      <top/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top style="medium">
        <color rgb="FF000000"/>
      </top>
      <bottom/>
    </border>
    <border>
      <left style="medium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medium">
        <color rgb="FF000000"/>
      </right>
      <top style="medium">
        <color rgb="FF000000"/>
      </top>
      <bottom/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top/>
      <bottom style="medium">
        <color rgb="FF000000"/>
      </bottom>
    </border>
    <border>
      <left style="thin">
        <color rgb="FF000000"/>
      </left>
      <right style="thin">
        <color rgb="FF000000"/>
      </right>
      <top/>
    </border>
    <border>
      <left style="thin">
        <color rgb="FF000000"/>
      </left>
      <right style="medium">
        <color rgb="FF000000"/>
      </right>
      <top/>
    </border>
    <border>
      <left style="thin">
        <color rgb="FF000000"/>
      </left>
      <right style="medium">
        <color rgb="FF000000"/>
      </right>
      <top/>
      <bottom/>
    </border>
    <border>
      <left style="medium">
        <color rgb="FF000000"/>
      </left>
      <right/>
      <top style="medium">
        <color rgb="FF000000"/>
      </top>
      <bottom style="thin">
        <color rgb="FF000000"/>
      </bottom>
    </border>
    <border>
      <left/>
      <right/>
      <top style="medium">
        <color rgb="FF000000"/>
      </top>
      <bottom style="thin">
        <color rgb="FF000000"/>
      </bottom>
    </border>
    <border>
      <left/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left/>
      <right style="medium">
        <color rgb="FF000000"/>
      </right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left/>
      <top style="thin">
        <color rgb="FF000000"/>
      </top>
      <bottom style="thin">
        <color rgb="FF000000"/>
      </bottom>
    </border>
    <border>
      <left/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right style="thin">
        <color rgb="FF000000"/>
      </right>
    </border>
    <border>
      <left style="medium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right style="thin">
        <color rgb="FF000000"/>
      </right>
      <bottom style="medium">
        <color rgb="FF000000"/>
      </bottom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/>
      <top/>
      <bottom style="thin">
        <color rgb="FF000000"/>
      </bottom>
    </border>
    <border>
      <left/>
      <right/>
      <top/>
      <bottom/>
    </border>
    <border>
      <left/>
      <right/>
      <bottom/>
    </border>
    <border>
      <left/>
      <right style="medium">
        <color rgb="FF000000"/>
      </right>
      <top/>
      <bottom/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/>
    </border>
    <border>
      <right style="thin">
        <color rgb="FF000000"/>
      </right>
      <top style="thin">
        <color rgb="FF000000"/>
      </top>
      <bottom/>
    </border>
    <border>
      <right style="thin">
        <color rgb="FF000000"/>
      </right>
      <top/>
      <bottom/>
    </border>
    <border>
      <left/>
      <right style="thin">
        <color rgb="FF000000"/>
      </right>
      <top/>
      <bottom/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right style="medium">
        <color rgb="FF000000"/>
      </right>
      <bottom style="thin">
        <color rgb="FF000000"/>
      </bottom>
    </border>
  </borders>
  <cellStyleXfs count="1">
    <xf borderId="0" fillId="0" fontId="0" numFmtId="0" applyAlignment="1" applyFont="1"/>
  </cellStyleXfs>
  <cellXfs count="41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shrinkToFit="0" vertical="center" wrapText="1"/>
    </xf>
    <xf borderId="0" fillId="0" fontId="2" numFmtId="0" xfId="0" applyAlignment="1" applyFont="1">
      <alignment horizontal="center" readingOrder="0" vertical="center"/>
    </xf>
    <xf borderId="0" fillId="0" fontId="3" numFmtId="0" xfId="0" applyAlignment="1" applyFont="1">
      <alignment horizontal="center" readingOrder="0" vertical="center"/>
    </xf>
    <xf borderId="0" fillId="0" fontId="3" numFmtId="0" xfId="0" applyAlignment="1" applyFont="1">
      <alignment horizontal="center" vertical="center"/>
    </xf>
    <xf borderId="0" fillId="0" fontId="4" numFmtId="0" xfId="0" applyAlignment="1" applyFont="1">
      <alignment horizontal="center" readingOrder="0" vertical="center"/>
    </xf>
    <xf borderId="0" fillId="0" fontId="5" numFmtId="0" xfId="0" applyAlignment="1" applyFont="1">
      <alignment horizontal="center" readingOrder="0" vertical="center"/>
    </xf>
    <xf borderId="0" fillId="0" fontId="6" numFmtId="0" xfId="0" applyAlignment="1" applyFont="1">
      <alignment horizontal="left" readingOrder="0" vertical="center"/>
    </xf>
    <xf borderId="0" fillId="0" fontId="6" numFmtId="0" xfId="0" applyAlignment="1" applyFont="1">
      <alignment horizontal="left" vertical="center"/>
    </xf>
    <xf borderId="0" fillId="0" fontId="7" numFmtId="0" xfId="0" applyAlignment="1" applyFont="1">
      <alignment horizontal="left" vertical="center"/>
    </xf>
    <xf borderId="0" fillId="0" fontId="7" numFmtId="0" xfId="0" applyAlignment="1" applyFont="1">
      <alignment horizontal="left"/>
    </xf>
    <xf borderId="0" fillId="0" fontId="6" numFmtId="0" xfId="0" applyFont="1"/>
    <xf borderId="0" fillId="0" fontId="8" numFmtId="0" xfId="0" applyFont="1"/>
    <xf borderId="0" fillId="0" fontId="9" numFmtId="0" xfId="0" applyFont="1"/>
    <xf borderId="0" fillId="0" fontId="2" numFmtId="0" xfId="0" applyAlignment="1" applyFont="1">
      <alignment horizontal="center" vertical="center"/>
    </xf>
    <xf borderId="0" fillId="0" fontId="10" numFmtId="0" xfId="0" applyFont="1"/>
    <xf borderId="0" fillId="0" fontId="11" numFmtId="0" xfId="0" applyAlignment="1" applyFont="1">
      <alignment horizontal="center" readingOrder="0" vertical="center"/>
    </xf>
    <xf borderId="0" fillId="0" fontId="12" numFmtId="0" xfId="0" applyAlignment="1" applyFont="1">
      <alignment horizontal="center" vertical="center"/>
    </xf>
    <xf borderId="0" fillId="2" fontId="12" numFmtId="0" xfId="0" applyAlignment="1" applyFill="1" applyFont="1">
      <alignment horizontal="center" readingOrder="0"/>
    </xf>
    <xf borderId="0" fillId="0" fontId="13" numFmtId="0" xfId="0" applyAlignment="1" applyFont="1">
      <alignment vertical="center"/>
    </xf>
    <xf borderId="0" fillId="0" fontId="14" numFmtId="0" xfId="0" applyAlignment="1" applyFont="1">
      <alignment horizontal="right"/>
    </xf>
    <xf borderId="0" fillId="0" fontId="15" numFmtId="0" xfId="0" applyAlignment="1" applyFont="1">
      <alignment horizontal="center" readingOrder="0"/>
    </xf>
    <xf borderId="1" fillId="3" fontId="16" numFmtId="0" xfId="0" applyAlignment="1" applyBorder="1" applyFill="1" applyFont="1">
      <alignment readingOrder="0"/>
    </xf>
    <xf borderId="2" fillId="0" fontId="17" numFmtId="0" xfId="0" applyBorder="1" applyFont="1"/>
    <xf borderId="3" fillId="0" fontId="17" numFmtId="0" xfId="0" applyBorder="1" applyFont="1"/>
    <xf borderId="4" fillId="3" fontId="10" numFmtId="0" xfId="0" applyBorder="1" applyFont="1"/>
    <xf borderId="5" fillId="0" fontId="17" numFmtId="0" xfId="0" applyBorder="1" applyFont="1"/>
    <xf borderId="4" fillId="3" fontId="10" numFmtId="0" xfId="0" applyAlignment="1" applyBorder="1" applyFont="1">
      <alignment readingOrder="0"/>
    </xf>
    <xf borderId="6" fillId="3" fontId="10" numFmtId="0" xfId="0" applyAlignment="1" applyBorder="1" applyFont="1">
      <alignment readingOrder="0"/>
    </xf>
    <xf borderId="7" fillId="0" fontId="17" numFmtId="0" xfId="0" applyBorder="1" applyFont="1"/>
    <xf borderId="8" fillId="0" fontId="17" numFmtId="0" xfId="0" applyBorder="1" applyFont="1"/>
    <xf borderId="0" fillId="2" fontId="18" numFmtId="0" xfId="0" applyAlignment="1" applyFont="1">
      <alignment horizontal="center" readingOrder="0"/>
    </xf>
    <xf borderId="1" fillId="3" fontId="18" numFmtId="0" xfId="0" applyAlignment="1" applyBorder="1" applyFont="1">
      <alignment horizontal="center" readingOrder="0"/>
    </xf>
    <xf borderId="0" fillId="0" fontId="16" numFmtId="0" xfId="0" applyFont="1"/>
    <xf borderId="9" fillId="3" fontId="16" numFmtId="0" xfId="0" applyAlignment="1" applyBorder="1" applyFont="1">
      <alignment horizontal="center" readingOrder="0" shrinkToFit="0" wrapText="1"/>
    </xf>
    <xf borderId="10" fillId="4" fontId="19" numFmtId="0" xfId="0" applyAlignment="1" applyBorder="1" applyFill="1" applyFont="1">
      <alignment horizontal="center" readingOrder="0" vertical="center"/>
    </xf>
    <xf borderId="10" fillId="3" fontId="16" numFmtId="0" xfId="0" applyAlignment="1" applyBorder="1" applyFont="1">
      <alignment horizontal="center" readingOrder="0"/>
    </xf>
    <xf borderId="9" fillId="3" fontId="20" numFmtId="0" xfId="0" applyAlignment="1" applyBorder="1" applyFont="1">
      <alignment horizontal="center" vertical="center"/>
    </xf>
    <xf borderId="11" fillId="0" fontId="17" numFmtId="0" xfId="0" applyBorder="1" applyFont="1"/>
    <xf borderId="10" fillId="3" fontId="16" numFmtId="0" xfId="0" applyBorder="1" applyFont="1"/>
    <xf borderId="6" fillId="0" fontId="17" numFmtId="0" xfId="0" applyBorder="1" applyFont="1"/>
    <xf borderId="12" fillId="0" fontId="17" numFmtId="0" xfId="0" applyBorder="1" applyFont="1"/>
    <xf borderId="12" fillId="3" fontId="16" numFmtId="0" xfId="0" applyAlignment="1" applyBorder="1" applyFont="1">
      <alignment horizontal="center"/>
    </xf>
    <xf borderId="13" fillId="3" fontId="16" numFmtId="0" xfId="0" applyBorder="1" applyFont="1"/>
    <xf borderId="14" fillId="3" fontId="16" numFmtId="0" xfId="0" applyAlignment="1" applyBorder="1" applyFont="1">
      <alignment horizontal="center" vertical="center"/>
    </xf>
    <xf borderId="15" fillId="3" fontId="16" numFmtId="0" xfId="0" applyAlignment="1" applyBorder="1" applyFont="1">
      <alignment horizontal="center" vertical="center"/>
    </xf>
    <xf borderId="16" fillId="3" fontId="16" numFmtId="0" xfId="0" applyAlignment="1" applyBorder="1" applyFont="1">
      <alignment horizontal="center" vertical="center"/>
    </xf>
    <xf borderId="17" fillId="4" fontId="19" numFmtId="0" xfId="0" applyAlignment="1" applyBorder="1" applyFont="1">
      <alignment horizontal="center" vertical="center"/>
    </xf>
    <xf borderId="0" fillId="0" fontId="16" numFmtId="0" xfId="0" applyAlignment="1" applyFont="1">
      <alignment horizontal="center" vertical="center"/>
    </xf>
    <xf borderId="13" fillId="3" fontId="16" numFmtId="0" xfId="0" applyAlignment="1" applyBorder="1" applyFont="1">
      <alignment horizontal="center" vertical="center"/>
    </xf>
    <xf borderId="18" fillId="0" fontId="17" numFmtId="0" xfId="0" applyBorder="1" applyFont="1"/>
    <xf borderId="19" fillId="3" fontId="16" numFmtId="0" xfId="0" applyAlignment="1" applyBorder="1" applyFont="1">
      <alignment horizontal="center" vertical="center"/>
    </xf>
    <xf borderId="20" fillId="3" fontId="16" numFmtId="0" xfId="0" applyAlignment="1" applyBorder="1" applyFont="1">
      <alignment horizontal="center" vertical="center"/>
    </xf>
    <xf borderId="12" fillId="4" fontId="19" numFmtId="0" xfId="0" applyAlignment="1" applyBorder="1" applyFont="1">
      <alignment horizontal="center" vertical="center"/>
    </xf>
    <xf borderId="21" fillId="3" fontId="16" numFmtId="0" xfId="0" applyAlignment="1" applyBorder="1" applyFont="1">
      <alignment horizontal="center" vertical="center"/>
    </xf>
    <xf borderId="0" fillId="0" fontId="8" numFmtId="0" xfId="0" applyAlignment="1" applyFont="1">
      <alignment horizontal="center"/>
    </xf>
    <xf borderId="22" fillId="0" fontId="21" numFmtId="0" xfId="0" applyAlignment="1" applyBorder="1" applyFont="1">
      <alignment horizontal="center"/>
    </xf>
    <xf borderId="23" fillId="0" fontId="22" numFmtId="0" xfId="0" applyAlignment="1" applyBorder="1" applyFont="1">
      <alignment horizontal="center"/>
    </xf>
    <xf borderId="24" fillId="2" fontId="22" numFmtId="3" xfId="0" applyAlignment="1" applyBorder="1" applyFont="1" applyNumberFormat="1">
      <alignment horizontal="center" vertical="bottom"/>
    </xf>
    <xf borderId="10" fillId="2" fontId="22" numFmtId="3" xfId="0" applyAlignment="1" applyBorder="1" applyFont="1" applyNumberFormat="1">
      <alignment horizontal="center" vertical="bottom"/>
    </xf>
    <xf borderId="0" fillId="0" fontId="16" numFmtId="3" xfId="0" applyFont="1" applyNumberFormat="1"/>
    <xf borderId="22" fillId="0" fontId="22" numFmtId="3" xfId="0" applyAlignment="1" applyBorder="1" applyFont="1" applyNumberFormat="1">
      <alignment horizontal="center"/>
    </xf>
    <xf borderId="23" fillId="2" fontId="22" numFmtId="3" xfId="0" applyAlignment="1" applyBorder="1" applyFont="1" applyNumberFormat="1">
      <alignment horizontal="center" vertical="bottom"/>
    </xf>
    <xf borderId="25" fillId="2" fontId="22" numFmtId="3" xfId="0" applyAlignment="1" applyBorder="1" applyFont="1" applyNumberFormat="1">
      <alignment horizontal="center" vertical="bottom"/>
    </xf>
    <xf borderId="26" fillId="5" fontId="21" numFmtId="0" xfId="0" applyAlignment="1" applyBorder="1" applyFill="1" applyFont="1">
      <alignment horizontal="center"/>
    </xf>
    <xf borderId="27" fillId="5" fontId="22" numFmtId="0" xfId="0" applyAlignment="1" applyBorder="1" applyFont="1">
      <alignment horizontal="center"/>
    </xf>
    <xf borderId="28" fillId="2" fontId="22" numFmtId="3" xfId="0" applyAlignment="1" applyBorder="1" applyFont="1" applyNumberFormat="1">
      <alignment horizontal="center" vertical="bottom"/>
    </xf>
    <xf borderId="17" fillId="2" fontId="22" numFmtId="3" xfId="0" applyAlignment="1" applyBorder="1" applyFont="1" applyNumberFormat="1">
      <alignment horizontal="center" vertical="bottom"/>
    </xf>
    <xf borderId="26" fillId="5" fontId="22" numFmtId="3" xfId="0" applyAlignment="1" applyBorder="1" applyFont="1" applyNumberFormat="1">
      <alignment horizontal="center"/>
    </xf>
    <xf borderId="29" fillId="2" fontId="22" numFmtId="3" xfId="0" applyAlignment="1" applyBorder="1" applyFont="1" applyNumberFormat="1">
      <alignment horizontal="center" vertical="bottom"/>
    </xf>
    <xf borderId="30" fillId="2" fontId="22" numFmtId="3" xfId="0" applyAlignment="1" applyBorder="1" applyFont="1" applyNumberFormat="1">
      <alignment horizontal="center" vertical="bottom"/>
    </xf>
    <xf borderId="31" fillId="0" fontId="21" numFmtId="0" xfId="0" applyAlignment="1" applyBorder="1" applyFont="1">
      <alignment horizontal="center"/>
    </xf>
    <xf borderId="29" fillId="0" fontId="22" numFmtId="0" xfId="0" applyAlignment="1" applyBorder="1" applyFont="1">
      <alignment horizontal="center"/>
    </xf>
    <xf borderId="31" fillId="0" fontId="22" numFmtId="3" xfId="0" applyAlignment="1" applyBorder="1" applyFont="1" applyNumberFormat="1">
      <alignment horizontal="center"/>
    </xf>
    <xf borderId="32" fillId="5" fontId="21" numFmtId="0" xfId="0" applyAlignment="1" applyBorder="1" applyFont="1">
      <alignment horizontal="center"/>
    </xf>
    <xf borderId="33" fillId="5" fontId="22" numFmtId="0" xfId="0" applyAlignment="1" applyBorder="1" applyFont="1">
      <alignment horizontal="center"/>
    </xf>
    <xf borderId="34" fillId="2" fontId="22" numFmtId="3" xfId="0" applyAlignment="1" applyBorder="1" applyFont="1" applyNumberFormat="1">
      <alignment horizontal="center" vertical="bottom"/>
    </xf>
    <xf borderId="12" fillId="2" fontId="22" numFmtId="3" xfId="0" applyAlignment="1" applyBorder="1" applyFont="1" applyNumberFormat="1">
      <alignment horizontal="center" vertical="bottom"/>
    </xf>
    <xf borderId="35" fillId="5" fontId="22" numFmtId="3" xfId="0" applyAlignment="1" applyBorder="1" applyFont="1" applyNumberFormat="1">
      <alignment horizontal="center"/>
    </xf>
    <xf borderId="36" fillId="2" fontId="22" numFmtId="3" xfId="0" applyAlignment="1" applyBorder="1" applyFont="1" applyNumberFormat="1">
      <alignment horizontal="center" vertical="bottom"/>
    </xf>
    <xf borderId="37" fillId="2" fontId="22" numFmtId="3" xfId="0" applyAlignment="1" applyBorder="1" applyFont="1" applyNumberFormat="1">
      <alignment horizontal="center" vertical="bottom"/>
    </xf>
    <xf borderId="38" fillId="5" fontId="16" numFmtId="0" xfId="0" applyAlignment="1" applyBorder="1" applyFont="1">
      <alignment horizontal="center"/>
    </xf>
    <xf borderId="38" fillId="5" fontId="11" numFmtId="0" xfId="0" applyAlignment="1" applyBorder="1" applyFont="1">
      <alignment horizontal="center"/>
    </xf>
    <xf borderId="38" fillId="2" fontId="23" numFmtId="3" xfId="0" applyAlignment="1" applyBorder="1" applyFont="1" applyNumberFormat="1">
      <alignment horizontal="center" vertical="bottom"/>
    </xf>
    <xf borderId="0" fillId="2" fontId="23" numFmtId="3" xfId="0" applyAlignment="1" applyFont="1" applyNumberFormat="1">
      <alignment horizontal="center" vertical="bottom"/>
    </xf>
    <xf borderId="38" fillId="5" fontId="11" numFmtId="3" xfId="0" applyAlignment="1" applyBorder="1" applyFont="1" applyNumberFormat="1">
      <alignment horizontal="center"/>
    </xf>
    <xf borderId="0" fillId="2" fontId="23" numFmtId="0" xfId="0" applyAlignment="1" applyFont="1">
      <alignment horizontal="center" vertical="bottom"/>
    </xf>
    <xf borderId="0" fillId="0" fontId="11" numFmtId="0" xfId="0" applyFont="1"/>
    <xf borderId="1" fillId="3" fontId="16" numFmtId="0" xfId="0" applyAlignment="1" applyBorder="1" applyFont="1">
      <alignment horizontal="center"/>
    </xf>
    <xf borderId="0" fillId="2" fontId="24" numFmtId="0" xfId="0" applyFont="1"/>
    <xf borderId="4" fillId="6" fontId="25" numFmtId="0" xfId="0" applyAlignment="1" applyBorder="1" applyFill="1" applyFont="1">
      <alignment readingOrder="0"/>
    </xf>
    <xf borderId="17" fillId="6" fontId="25" numFmtId="3" xfId="0" applyAlignment="1" applyBorder="1" applyFont="1" applyNumberFormat="1">
      <alignment horizontal="center" readingOrder="0" vertical="bottom"/>
    </xf>
    <xf borderId="0" fillId="6" fontId="25" numFmtId="0" xfId="0" applyFont="1"/>
    <xf borderId="17" fillId="6" fontId="25" numFmtId="9" xfId="0" applyAlignment="1" applyBorder="1" applyFont="1" applyNumberFormat="1">
      <alignment horizontal="center" readingOrder="0" vertical="bottom"/>
    </xf>
    <xf borderId="0" fillId="2" fontId="22" numFmtId="0" xfId="0" applyFont="1"/>
    <xf borderId="0" fillId="6" fontId="25" numFmtId="0" xfId="0" applyAlignment="1" applyFont="1">
      <alignment readingOrder="0"/>
    </xf>
    <xf borderId="4" fillId="6" fontId="25" numFmtId="0" xfId="0" applyAlignment="1" applyBorder="1" applyFont="1">
      <alignment readingOrder="0" vertical="bottom"/>
    </xf>
    <xf borderId="4" fillId="6" fontId="25" numFmtId="0" xfId="0" applyAlignment="1" applyBorder="1" applyFont="1">
      <alignment horizontal="left" readingOrder="0"/>
    </xf>
    <xf borderId="0" fillId="6" fontId="25" numFmtId="0" xfId="0" applyAlignment="1" applyFont="1">
      <alignment horizontal="left" readingOrder="0"/>
    </xf>
    <xf borderId="0" fillId="2" fontId="26" numFmtId="0" xfId="0" applyFont="1"/>
    <xf borderId="4" fillId="2" fontId="25" numFmtId="0" xfId="0" applyAlignment="1" applyBorder="1" applyFont="1">
      <alignment horizontal="left" readingOrder="0"/>
    </xf>
    <xf borderId="0" fillId="6" fontId="25" numFmtId="0" xfId="0" applyAlignment="1" applyFont="1">
      <alignment horizontal="left"/>
    </xf>
    <xf borderId="0" fillId="2" fontId="22" numFmtId="0" xfId="0" applyAlignment="1" applyFont="1">
      <alignment readingOrder="0" vertical="bottom"/>
    </xf>
    <xf borderId="4" fillId="3" fontId="27" numFmtId="0" xfId="0" applyBorder="1" applyFont="1"/>
    <xf borderId="17" fillId="7" fontId="27" numFmtId="3" xfId="0" applyBorder="1" applyFill="1" applyFont="1" applyNumberFormat="1"/>
    <xf borderId="0" fillId="6" fontId="27" numFmtId="0" xfId="0" applyFont="1"/>
    <xf borderId="4" fillId="7" fontId="27" numFmtId="0" xfId="0" applyBorder="1" applyFont="1"/>
    <xf borderId="4" fillId="6" fontId="27" numFmtId="0" xfId="0" applyAlignment="1" applyBorder="1" applyFont="1">
      <alignment readingOrder="0"/>
    </xf>
    <xf borderId="17" fillId="6" fontId="25" numFmtId="4" xfId="0" applyAlignment="1" applyBorder="1" applyFont="1" applyNumberFormat="1">
      <alignment horizontal="center" readingOrder="0" vertical="center"/>
    </xf>
    <xf borderId="17" fillId="6" fontId="25" numFmtId="3" xfId="0" applyAlignment="1" applyBorder="1" applyFont="1" applyNumberFormat="1">
      <alignment horizontal="center" readingOrder="0"/>
    </xf>
    <xf borderId="4" fillId="7" fontId="25" numFmtId="0" xfId="0" applyBorder="1" applyFont="1"/>
    <xf borderId="17" fillId="7" fontId="25" numFmtId="3" xfId="0" applyAlignment="1" applyBorder="1" applyFont="1" applyNumberFormat="1">
      <alignment horizontal="center"/>
    </xf>
    <xf borderId="4" fillId="6" fontId="25" numFmtId="0" xfId="0" applyBorder="1" applyFont="1"/>
    <xf borderId="0" fillId="6" fontId="25" numFmtId="0" xfId="0" applyAlignment="1" applyFont="1">
      <alignment readingOrder="0" vertical="bottom"/>
    </xf>
    <xf borderId="17" fillId="6" fontId="25" numFmtId="3" xfId="0" applyAlignment="1" applyBorder="1" applyFont="1" applyNumberFormat="1">
      <alignment horizontal="center"/>
    </xf>
    <xf borderId="0" fillId="2" fontId="22" numFmtId="0" xfId="0" applyAlignment="1" applyFont="1">
      <alignment readingOrder="0"/>
    </xf>
    <xf borderId="6" fillId="7" fontId="27" numFmtId="0" xfId="0" applyBorder="1" applyFont="1"/>
    <xf borderId="12" fillId="7" fontId="27" numFmtId="3" xfId="0" applyBorder="1" applyFont="1" applyNumberFormat="1"/>
    <xf borderId="7" fillId="0" fontId="28" numFmtId="0" xfId="0" applyBorder="1" applyFont="1"/>
    <xf borderId="6" fillId="6" fontId="25" numFmtId="0" xfId="0" applyAlignment="1" applyBorder="1" applyFont="1">
      <alignment readingOrder="0"/>
    </xf>
    <xf borderId="12" fillId="6" fontId="25" numFmtId="3" xfId="0" applyAlignment="1" applyBorder="1" applyFont="1" applyNumberFormat="1">
      <alignment horizontal="center"/>
    </xf>
    <xf borderId="0" fillId="0" fontId="29" numFmtId="0" xfId="0" applyAlignment="1" applyFont="1">
      <alignment horizontal="center"/>
    </xf>
    <xf borderId="0" fillId="0" fontId="12" numFmtId="0" xfId="0" applyAlignment="1" applyFont="1">
      <alignment horizontal="center" readingOrder="0" vertical="center"/>
    </xf>
    <xf borderId="0" fillId="0" fontId="11" numFmtId="0" xfId="0" applyAlignment="1" applyFont="1">
      <alignment horizontal="left" vertical="center"/>
    </xf>
    <xf borderId="39" fillId="0" fontId="11" numFmtId="9" xfId="0" applyAlignment="1" applyBorder="1" applyFont="1" applyNumberFormat="1">
      <alignment horizontal="center" readingOrder="0" vertical="center"/>
    </xf>
    <xf borderId="17" fillId="6" fontId="25" numFmtId="3" xfId="0" applyAlignment="1" applyBorder="1" applyFont="1" applyNumberFormat="1">
      <alignment horizontal="center" readingOrder="0" shrinkToFit="0" vertical="bottom" wrapText="0"/>
    </xf>
    <xf borderId="0" fillId="2" fontId="30" numFmtId="0" xfId="0" applyFont="1"/>
    <xf borderId="0" fillId="0" fontId="31" numFmtId="0" xfId="0" applyFont="1"/>
    <xf borderId="0" fillId="0" fontId="32" numFmtId="0" xfId="0" applyFont="1"/>
    <xf borderId="9" fillId="8" fontId="16" numFmtId="0" xfId="0" applyAlignment="1" applyBorder="1" applyFill="1" applyFont="1">
      <alignment readingOrder="0"/>
    </xf>
    <xf borderId="38" fillId="8" fontId="16" numFmtId="0" xfId="0" applyAlignment="1" applyBorder="1" applyFont="1">
      <alignment readingOrder="0"/>
    </xf>
    <xf borderId="11" fillId="8" fontId="16" numFmtId="0" xfId="0" applyAlignment="1" applyBorder="1" applyFont="1">
      <alignment readingOrder="0"/>
    </xf>
    <xf borderId="9" fillId="8" fontId="33" numFmtId="0" xfId="0" applyAlignment="1" applyBorder="1" applyFont="1">
      <alignment readingOrder="0"/>
    </xf>
    <xf borderId="38" fillId="8" fontId="33" numFmtId="0" xfId="0" applyAlignment="1" applyBorder="1" applyFont="1">
      <alignment readingOrder="0"/>
    </xf>
    <xf borderId="11" fillId="8" fontId="33" numFmtId="0" xfId="0" applyAlignment="1" applyBorder="1" applyFont="1">
      <alignment readingOrder="0"/>
    </xf>
    <xf borderId="4" fillId="8" fontId="33" numFmtId="0" xfId="0" applyAlignment="1" applyBorder="1" applyFont="1">
      <alignment readingOrder="0"/>
    </xf>
    <xf borderId="0" fillId="8" fontId="33" numFmtId="0" xfId="0" applyAlignment="1" applyFont="1">
      <alignment readingOrder="0"/>
    </xf>
    <xf borderId="5" fillId="8" fontId="33" numFmtId="0" xfId="0" applyAlignment="1" applyBorder="1" applyFont="1">
      <alignment readingOrder="0"/>
    </xf>
    <xf borderId="0" fillId="0" fontId="31" numFmtId="0" xfId="0" applyAlignment="1" applyFont="1">
      <alignment readingOrder="0"/>
    </xf>
    <xf borderId="0" fillId="0" fontId="34" numFmtId="0" xfId="0" applyAlignment="1" applyFont="1">
      <alignment readingOrder="0"/>
    </xf>
    <xf borderId="6" fillId="8" fontId="33" numFmtId="0" xfId="0" applyAlignment="1" applyBorder="1" applyFont="1">
      <alignment readingOrder="0"/>
    </xf>
    <xf borderId="7" fillId="8" fontId="33" numFmtId="0" xfId="0" applyAlignment="1" applyBorder="1" applyFont="1">
      <alignment readingOrder="0"/>
    </xf>
    <xf borderId="8" fillId="8" fontId="33" numFmtId="0" xfId="0" applyAlignment="1" applyBorder="1" applyFont="1">
      <alignment readingOrder="0"/>
    </xf>
    <xf borderId="0" fillId="2" fontId="16" numFmtId="0" xfId="0" applyAlignment="1" applyFont="1">
      <alignment horizontal="center" shrinkToFit="0" vertical="center" wrapText="1"/>
    </xf>
    <xf borderId="0" fillId="2" fontId="16" numFmtId="0" xfId="0" applyAlignment="1" applyFont="1">
      <alignment horizontal="center" readingOrder="0" vertical="center"/>
    </xf>
    <xf borderId="1" fillId="8" fontId="18" numFmtId="0" xfId="0" applyAlignment="1" applyBorder="1" applyFont="1">
      <alignment horizontal="center" readingOrder="0"/>
    </xf>
    <xf borderId="9" fillId="8" fontId="16" numFmtId="0" xfId="0" applyAlignment="1" applyBorder="1" applyFont="1">
      <alignment horizontal="center" readingOrder="0" shrinkToFit="0" vertical="center" wrapText="1"/>
    </xf>
    <xf borderId="22" fillId="9" fontId="19" numFmtId="0" xfId="0" applyAlignment="1" applyBorder="1" applyFill="1" applyFont="1">
      <alignment horizontal="center" readingOrder="0" vertical="center"/>
    </xf>
    <xf borderId="40" fillId="8" fontId="16" numFmtId="0" xfId="0" applyAlignment="1" applyBorder="1" applyFont="1">
      <alignment horizontal="center" readingOrder="0" vertical="center"/>
    </xf>
    <xf borderId="9" fillId="8" fontId="20" numFmtId="0" xfId="0" applyAlignment="1" applyBorder="1" applyFont="1">
      <alignment horizontal="center" vertical="center"/>
    </xf>
    <xf borderId="5" fillId="8" fontId="24" numFmtId="0" xfId="0" applyBorder="1" applyFont="1"/>
    <xf borderId="41" fillId="0" fontId="17" numFmtId="0" xfId="0" applyBorder="1" applyFont="1"/>
    <xf borderId="42" fillId="0" fontId="17" numFmtId="0" xfId="0" applyBorder="1" applyFont="1"/>
    <xf borderId="0" fillId="2" fontId="16" numFmtId="0" xfId="0" applyFont="1"/>
    <xf borderId="43" fillId="8" fontId="16" numFmtId="0" xfId="0" applyAlignment="1" applyBorder="1" applyFont="1">
      <alignment horizontal="center" vertical="center"/>
    </xf>
    <xf borderId="14" fillId="8" fontId="16" numFmtId="0" xfId="0" applyAlignment="1" applyBorder="1" applyFont="1">
      <alignment horizontal="center" vertical="center"/>
    </xf>
    <xf borderId="15" fillId="8" fontId="16" numFmtId="0" xfId="0" applyAlignment="1" applyBorder="1" applyFont="1">
      <alignment horizontal="center" vertical="center"/>
    </xf>
    <xf borderId="15" fillId="9" fontId="19" numFmtId="0" xfId="0" applyAlignment="1" applyBorder="1" applyFont="1">
      <alignment horizontal="center" vertical="center"/>
    </xf>
    <xf borderId="44" fillId="8" fontId="16" numFmtId="0" xfId="0" applyAlignment="1" applyBorder="1" applyFont="1">
      <alignment horizontal="center" vertical="center"/>
    </xf>
    <xf borderId="0" fillId="2" fontId="16" numFmtId="0" xfId="0" applyAlignment="1" applyFont="1">
      <alignment horizontal="center" vertical="center"/>
    </xf>
    <xf borderId="45" fillId="0" fontId="17" numFmtId="0" xfId="0" applyBorder="1" applyFont="1"/>
    <xf borderId="21" fillId="8" fontId="16" numFmtId="0" xfId="0" applyAlignment="1" applyBorder="1" applyFont="1">
      <alignment horizontal="center" vertical="center"/>
    </xf>
    <xf borderId="21" fillId="9" fontId="19" numFmtId="0" xfId="0" applyAlignment="1" applyBorder="1" applyFont="1">
      <alignment horizontal="center" vertical="center"/>
    </xf>
    <xf borderId="46" fillId="8" fontId="16" numFmtId="0" xfId="0" applyAlignment="1" applyBorder="1" applyFont="1">
      <alignment horizontal="center" vertical="center"/>
    </xf>
    <xf borderId="22" fillId="0" fontId="22" numFmtId="0" xfId="0" applyAlignment="1" applyBorder="1" applyFont="1">
      <alignment horizontal="center"/>
    </xf>
    <xf borderId="0" fillId="0" fontId="16" numFmtId="3" xfId="0" applyAlignment="1" applyFont="1" applyNumberFormat="1">
      <alignment horizontal="center"/>
    </xf>
    <xf borderId="0" fillId="2" fontId="11" numFmtId="3" xfId="0" applyAlignment="1" applyFont="1" applyNumberFormat="1">
      <alignment horizontal="center"/>
    </xf>
    <xf borderId="26" fillId="5" fontId="22" numFmtId="0" xfId="0" applyAlignment="1" applyBorder="1" applyFont="1">
      <alignment horizontal="center"/>
    </xf>
    <xf borderId="31" fillId="0" fontId="22" numFmtId="0" xfId="0" applyAlignment="1" applyBorder="1" applyFont="1">
      <alignment horizontal="center"/>
    </xf>
    <xf borderId="32" fillId="5" fontId="22" numFmtId="0" xfId="0" applyAlignment="1" applyBorder="1" applyFont="1">
      <alignment horizontal="center"/>
    </xf>
    <xf borderId="32" fillId="5" fontId="22" numFmtId="3" xfId="0" applyAlignment="1" applyBorder="1" applyFont="1" applyNumberFormat="1">
      <alignment horizontal="center"/>
    </xf>
    <xf borderId="0" fillId="2" fontId="35" numFmtId="0" xfId="0" applyAlignment="1" applyFont="1">
      <alignment vertical="center"/>
    </xf>
    <xf borderId="0" fillId="0" fontId="35" numFmtId="0" xfId="0" applyAlignment="1" applyFont="1">
      <alignment vertical="center"/>
    </xf>
    <xf borderId="9" fillId="8" fontId="16" numFmtId="0" xfId="0" applyAlignment="1" applyBorder="1" applyFont="1">
      <alignment horizontal="center" vertical="center"/>
    </xf>
    <xf borderId="38" fillId="0" fontId="17" numFmtId="0" xfId="0" applyBorder="1" applyFont="1"/>
    <xf borderId="9" fillId="6" fontId="25" numFmtId="0" xfId="0" applyAlignment="1" applyBorder="1" applyFont="1">
      <alignment readingOrder="0"/>
    </xf>
    <xf borderId="38" fillId="6" fontId="25" numFmtId="0" xfId="0" applyBorder="1" applyFont="1"/>
    <xf borderId="11" fillId="6" fontId="25" numFmtId="0" xfId="0" applyBorder="1" applyFont="1"/>
    <xf borderId="10" fillId="6" fontId="25" numFmtId="0" xfId="0" applyAlignment="1" applyBorder="1" applyFont="1">
      <alignment horizontal="center" readingOrder="0" shrinkToFit="0" vertical="bottom" wrapText="0"/>
    </xf>
    <xf borderId="38" fillId="6" fontId="25" numFmtId="0" xfId="0" applyAlignment="1" applyBorder="1" applyFont="1">
      <alignment readingOrder="0"/>
    </xf>
    <xf borderId="11" fillId="6" fontId="25" numFmtId="0" xfId="0" applyAlignment="1" applyBorder="1" applyFont="1">
      <alignment readingOrder="0"/>
    </xf>
    <xf borderId="5" fillId="6" fontId="25" numFmtId="0" xfId="0" applyAlignment="1" applyBorder="1" applyFont="1">
      <alignment readingOrder="0"/>
    </xf>
    <xf borderId="5" fillId="6" fontId="25" numFmtId="0" xfId="0" applyAlignment="1" applyBorder="1" applyFont="1">
      <alignment horizontal="left"/>
    </xf>
    <xf borderId="17" fillId="6" fontId="25" numFmtId="0" xfId="0" applyAlignment="1" applyBorder="1" applyFont="1">
      <alignment horizontal="center" readingOrder="0" shrinkToFit="0" vertical="bottom" wrapText="0"/>
    </xf>
    <xf borderId="4" fillId="10" fontId="27" numFmtId="0" xfId="0" applyBorder="1" applyFill="1" applyFont="1"/>
    <xf borderId="0" fillId="10" fontId="27" numFmtId="0" xfId="0" applyFont="1"/>
    <xf borderId="17" fillId="10" fontId="27" numFmtId="0" xfId="0" applyBorder="1" applyFont="1"/>
    <xf borderId="4" fillId="10" fontId="25" numFmtId="0" xfId="0" applyBorder="1" applyFont="1"/>
    <xf borderId="0" fillId="10" fontId="25" numFmtId="0" xfId="0" applyFont="1"/>
    <xf borderId="5" fillId="10" fontId="25" numFmtId="0" xfId="0" applyBorder="1" applyFont="1"/>
    <xf borderId="17" fillId="10" fontId="25" numFmtId="3" xfId="0" applyAlignment="1" applyBorder="1" applyFont="1" applyNumberFormat="1">
      <alignment horizontal="center" vertical="bottom"/>
    </xf>
    <xf borderId="4" fillId="2" fontId="25" numFmtId="0" xfId="0" applyAlignment="1" applyBorder="1" applyFont="1">
      <alignment readingOrder="0" vertical="bottom"/>
    </xf>
    <xf borderId="0" fillId="2" fontId="25" numFmtId="0" xfId="0" applyAlignment="1" applyFont="1">
      <alignment readingOrder="0" vertical="bottom"/>
    </xf>
    <xf borderId="5" fillId="2" fontId="25" numFmtId="0" xfId="0" applyAlignment="1" applyBorder="1" applyFont="1">
      <alignment readingOrder="0" vertical="bottom"/>
    </xf>
    <xf borderId="4" fillId="2" fontId="25" numFmtId="3" xfId="0" applyAlignment="1" applyBorder="1" applyFont="1" applyNumberFormat="1">
      <alignment readingOrder="0" vertical="bottom"/>
    </xf>
    <xf borderId="0" fillId="2" fontId="25" numFmtId="3" xfId="0" applyAlignment="1" applyFont="1" applyNumberFormat="1">
      <alignment readingOrder="0" vertical="bottom"/>
    </xf>
    <xf borderId="5" fillId="2" fontId="25" numFmtId="3" xfId="0" applyAlignment="1" applyBorder="1" applyFont="1" applyNumberFormat="1">
      <alignment readingOrder="0" vertical="bottom"/>
    </xf>
    <xf borderId="0" fillId="6" fontId="25" numFmtId="3" xfId="0" applyAlignment="1" applyFont="1" applyNumberFormat="1">
      <alignment readingOrder="0" vertical="bottom"/>
    </xf>
    <xf borderId="17" fillId="6" fontId="25" numFmtId="4" xfId="0" applyAlignment="1" applyBorder="1" applyFont="1" applyNumberFormat="1">
      <alignment horizontal="center" readingOrder="0" vertical="bottom"/>
    </xf>
    <xf borderId="5" fillId="6" fontId="25" numFmtId="0" xfId="0" applyBorder="1" applyFont="1"/>
    <xf borderId="5" fillId="10" fontId="27" numFmtId="0" xfId="0" applyBorder="1" applyFont="1"/>
    <xf borderId="17" fillId="6" fontId="25" numFmtId="9" xfId="0" applyAlignment="1" applyBorder="1" applyFont="1" applyNumberFormat="1">
      <alignment horizontal="center" vertical="bottom"/>
    </xf>
    <xf borderId="5" fillId="6" fontId="25" numFmtId="3" xfId="0" applyAlignment="1" applyBorder="1" applyFont="1" applyNumberFormat="1">
      <alignment horizontal="center" readingOrder="0" shrinkToFit="0" vertical="bottom" wrapText="0"/>
    </xf>
    <xf borderId="7" fillId="6" fontId="25" numFmtId="0" xfId="0" applyBorder="1" applyFont="1"/>
    <xf borderId="8" fillId="6" fontId="25" numFmtId="0" xfId="0" applyBorder="1" applyFont="1"/>
    <xf borderId="8" fillId="6" fontId="25" numFmtId="3" xfId="0" applyAlignment="1" applyBorder="1" applyFont="1" applyNumberFormat="1">
      <alignment horizontal="center" readingOrder="0" shrinkToFit="0" vertical="bottom" wrapText="0"/>
    </xf>
    <xf borderId="7" fillId="6" fontId="27" numFmtId="0" xfId="0" applyBorder="1" applyFont="1"/>
    <xf borderId="7" fillId="6" fontId="25" numFmtId="0" xfId="0" applyAlignment="1" applyBorder="1" applyFont="1">
      <alignment readingOrder="0"/>
    </xf>
    <xf borderId="12" fillId="6" fontId="25" numFmtId="3" xfId="0" applyAlignment="1" applyBorder="1" applyFont="1" applyNumberFormat="1">
      <alignment horizontal="center" readingOrder="0" vertical="bottom"/>
    </xf>
    <xf borderId="0" fillId="6" fontId="22" numFmtId="0" xfId="0" applyFont="1"/>
    <xf borderId="10" fillId="6" fontId="25" numFmtId="1" xfId="0" applyAlignment="1" applyBorder="1" applyFont="1" applyNumberFormat="1">
      <alignment horizontal="center" readingOrder="0" shrinkToFit="0" vertical="bottom" wrapText="0"/>
    </xf>
    <xf borderId="17" fillId="6" fontId="25" numFmtId="1" xfId="0" applyAlignment="1" applyBorder="1" applyFont="1" applyNumberFormat="1">
      <alignment horizontal="center" readingOrder="0" shrinkToFit="0" vertical="bottom" wrapText="0"/>
    </xf>
    <xf borderId="17" fillId="10" fontId="25" numFmtId="1" xfId="0" applyAlignment="1" applyBorder="1" applyFont="1" applyNumberFormat="1">
      <alignment horizontal="center" vertical="bottom"/>
    </xf>
    <xf borderId="17" fillId="6" fontId="25" numFmtId="1" xfId="0" applyAlignment="1" applyBorder="1" applyFont="1" applyNumberFormat="1">
      <alignment horizontal="center" readingOrder="0" vertical="bottom"/>
    </xf>
    <xf borderId="12" fillId="6" fontId="25" numFmtId="1" xfId="0" applyAlignment="1" applyBorder="1" applyFont="1" applyNumberFormat="1">
      <alignment horizontal="center" readingOrder="0" vertical="bottom"/>
    </xf>
    <xf borderId="0" fillId="0" fontId="36" numFmtId="0" xfId="0" applyAlignment="1" applyFont="1">
      <alignment horizontal="center" readingOrder="0"/>
    </xf>
    <xf borderId="0" fillId="0" fontId="11" numFmtId="0" xfId="0" applyAlignment="1" applyFont="1">
      <alignment horizontal="center" readingOrder="0"/>
    </xf>
    <xf borderId="0" fillId="0" fontId="11" numFmtId="0" xfId="0" applyAlignment="1" applyFont="1">
      <alignment horizontal="center"/>
    </xf>
    <xf borderId="0" fillId="0" fontId="37" numFmtId="0" xfId="0" applyAlignment="1" applyFont="1">
      <alignment horizontal="center" vertical="center"/>
    </xf>
    <xf borderId="0" fillId="0" fontId="37" numFmtId="0" xfId="0" applyAlignment="1" applyFont="1">
      <alignment horizontal="center" readingOrder="0" vertical="center"/>
    </xf>
    <xf borderId="0" fillId="0" fontId="38" numFmtId="0" xfId="0" applyAlignment="1" applyFont="1">
      <alignment horizontal="center"/>
    </xf>
    <xf borderId="9" fillId="11" fontId="21" numFmtId="0" xfId="0" applyAlignment="1" applyBorder="1" applyFill="1" applyFont="1">
      <alignment horizontal="left" readingOrder="0"/>
    </xf>
    <xf borderId="9" fillId="12" fontId="19" numFmtId="0" xfId="0" applyAlignment="1" applyBorder="1" applyFill="1" applyFont="1">
      <alignment horizontal="left" readingOrder="0"/>
    </xf>
    <xf borderId="38" fillId="12" fontId="19" numFmtId="0" xfId="0" applyAlignment="1" applyBorder="1" applyFont="1">
      <alignment horizontal="left"/>
    </xf>
    <xf borderId="4" fillId="11" fontId="39" numFmtId="1" xfId="0" applyAlignment="1" applyBorder="1" applyFont="1" applyNumberFormat="1">
      <alignment readingOrder="0"/>
    </xf>
    <xf borderId="4" fillId="12" fontId="40" numFmtId="0" xfId="0" applyBorder="1" applyFont="1"/>
    <xf borderId="0" fillId="12" fontId="41" numFmtId="0" xfId="0" applyFont="1"/>
    <xf borderId="4" fillId="11" fontId="39" numFmtId="0" xfId="0" applyAlignment="1" applyBorder="1" applyFont="1">
      <alignment readingOrder="0"/>
    </xf>
    <xf borderId="4" fillId="12" fontId="41" numFmtId="0" xfId="0" applyAlignment="1" applyBorder="1" applyFont="1">
      <alignment readingOrder="0"/>
    </xf>
    <xf borderId="0" fillId="12" fontId="42" numFmtId="0" xfId="0" applyAlignment="1" applyFont="1">
      <alignment horizontal="center"/>
    </xf>
    <xf borderId="4" fillId="12" fontId="41" numFmtId="0" xfId="0" applyBorder="1" applyFont="1"/>
    <xf borderId="4" fillId="11" fontId="39" numFmtId="2" xfId="0" applyAlignment="1" applyBorder="1" applyFont="1" applyNumberFormat="1">
      <alignment readingOrder="0"/>
    </xf>
    <xf borderId="6" fillId="11" fontId="39" numFmtId="2" xfId="0" applyAlignment="1" applyBorder="1" applyFont="1" applyNumberFormat="1">
      <alignment readingOrder="0"/>
    </xf>
    <xf borderId="6" fillId="12" fontId="41" numFmtId="0" xfId="0" applyBorder="1" applyFont="1"/>
    <xf borderId="7" fillId="12" fontId="42" numFmtId="0" xfId="0" applyAlignment="1" applyBorder="1" applyFont="1">
      <alignment horizontal="center"/>
    </xf>
    <xf borderId="0" fillId="0" fontId="14" numFmtId="0" xfId="0" applyFont="1"/>
    <xf borderId="0" fillId="0" fontId="14" numFmtId="0" xfId="0" applyAlignment="1" applyFont="1">
      <alignment horizontal="center"/>
    </xf>
    <xf borderId="0" fillId="0" fontId="43" numFmtId="0" xfId="0" applyFont="1"/>
    <xf borderId="0" fillId="2" fontId="16" numFmtId="0" xfId="0" applyAlignment="1" applyFont="1">
      <alignment horizontal="center"/>
    </xf>
    <xf borderId="0" fillId="2" fontId="19" numFmtId="0" xfId="0" applyAlignment="1" applyFont="1">
      <alignment horizontal="center"/>
    </xf>
    <xf borderId="1" fillId="11" fontId="44" numFmtId="0" xfId="0" applyAlignment="1" applyBorder="1" applyFont="1">
      <alignment horizontal="center" readingOrder="0"/>
    </xf>
    <xf borderId="0" fillId="0" fontId="16" numFmtId="0" xfId="0" applyAlignment="1" applyFont="1">
      <alignment horizontal="center"/>
    </xf>
    <xf borderId="9" fillId="11" fontId="45" numFmtId="0" xfId="0" applyAlignment="1" applyBorder="1" applyFont="1">
      <alignment horizontal="center" readingOrder="0" vertical="center"/>
    </xf>
    <xf borderId="10" fillId="12" fontId="46" numFmtId="0" xfId="0" applyAlignment="1" applyBorder="1" applyFont="1">
      <alignment horizontal="center" readingOrder="0" vertical="center"/>
    </xf>
    <xf borderId="4" fillId="11" fontId="47" numFmtId="0" xfId="0" applyAlignment="1" applyBorder="1" applyFont="1">
      <alignment horizontal="center" readingOrder="0" vertical="center"/>
    </xf>
    <xf borderId="5" fillId="11" fontId="48" numFmtId="0" xfId="0" applyBorder="1" applyFont="1"/>
    <xf borderId="22" fillId="11" fontId="16" numFmtId="0" xfId="0" applyAlignment="1" applyBorder="1" applyFont="1">
      <alignment horizontal="center" vertical="center"/>
    </xf>
    <xf borderId="47" fillId="11" fontId="16" numFmtId="0" xfId="0" applyBorder="1" applyFont="1"/>
    <xf borderId="48" fillId="11" fontId="16" numFmtId="0" xfId="0" applyAlignment="1" applyBorder="1" applyFont="1">
      <alignment horizontal="center"/>
    </xf>
    <xf borderId="49" fillId="12" fontId="19" numFmtId="0" xfId="0" applyAlignment="1" applyBorder="1" applyFont="1">
      <alignment horizontal="center"/>
    </xf>
    <xf borderId="49" fillId="11" fontId="16" numFmtId="0" xfId="0" applyAlignment="1" applyBorder="1" applyFont="1">
      <alignment horizontal="center"/>
    </xf>
    <xf borderId="47" fillId="11" fontId="16" numFmtId="0" xfId="0" applyAlignment="1" applyBorder="1" applyFont="1">
      <alignment horizontal="center"/>
    </xf>
    <xf borderId="50" fillId="11" fontId="16" numFmtId="0" xfId="0" applyAlignment="1" applyBorder="1" applyFont="1">
      <alignment horizontal="center"/>
    </xf>
    <xf borderId="51" fillId="0" fontId="17" numFmtId="0" xfId="0" applyBorder="1" applyFont="1"/>
    <xf borderId="33" fillId="11" fontId="16" numFmtId="0" xfId="0" applyBorder="1" applyFont="1"/>
    <xf borderId="52" fillId="11" fontId="16" numFmtId="0" xfId="0" applyAlignment="1" applyBorder="1" applyFont="1">
      <alignment horizontal="center"/>
    </xf>
    <xf borderId="32" fillId="12" fontId="19" numFmtId="0" xfId="0" applyAlignment="1" applyBorder="1" applyFont="1">
      <alignment horizontal="center"/>
    </xf>
    <xf borderId="35" fillId="11" fontId="16" numFmtId="0" xfId="0" applyAlignment="1" applyBorder="1" applyFont="1">
      <alignment horizontal="center"/>
    </xf>
    <xf borderId="53" fillId="11" fontId="16" numFmtId="0" xfId="0" applyAlignment="1" applyBorder="1" applyFont="1">
      <alignment horizontal="center"/>
    </xf>
    <xf borderId="54" fillId="11" fontId="16" numFmtId="0" xfId="0" applyAlignment="1" applyBorder="1" applyFont="1">
      <alignment horizontal="center"/>
    </xf>
    <xf borderId="22" fillId="2" fontId="22" numFmtId="3" xfId="0" applyAlignment="1" applyBorder="1" applyFont="1" applyNumberFormat="1">
      <alignment horizontal="center" vertical="bottom"/>
    </xf>
    <xf borderId="25" fillId="0" fontId="49" numFmtId="3" xfId="0" applyAlignment="1" applyBorder="1" applyFont="1" applyNumberFormat="1">
      <alignment horizontal="center"/>
    </xf>
    <xf borderId="31" fillId="2" fontId="22" numFmtId="3" xfId="0" applyAlignment="1" applyBorder="1" applyFont="1" applyNumberFormat="1">
      <alignment horizontal="center" vertical="bottom"/>
    </xf>
    <xf borderId="55" fillId="5" fontId="22" numFmtId="3" xfId="0" applyAlignment="1" applyBorder="1" applyFont="1" applyNumberFormat="1">
      <alignment horizontal="center"/>
    </xf>
    <xf borderId="30" fillId="0" fontId="22" numFmtId="3" xfId="0" applyAlignment="1" applyBorder="1" applyFont="1" applyNumberFormat="1">
      <alignment horizontal="center"/>
    </xf>
    <xf borderId="31" fillId="2" fontId="21" numFmtId="0" xfId="0" applyAlignment="1" applyBorder="1" applyFont="1">
      <alignment horizontal="center" vertical="bottom"/>
    </xf>
    <xf borderId="29" fillId="2" fontId="22" numFmtId="0" xfId="0" applyAlignment="1" applyBorder="1" applyFont="1">
      <alignment horizontal="center" vertical="bottom"/>
    </xf>
    <xf borderId="4" fillId="2" fontId="22" numFmtId="3" xfId="0" applyAlignment="1" applyBorder="1" applyFont="1" applyNumberFormat="1">
      <alignment horizontal="center" vertical="bottom"/>
    </xf>
    <xf borderId="30" fillId="5" fontId="22" numFmtId="3" xfId="0" applyAlignment="1" applyBorder="1" applyFont="1" applyNumberFormat="1">
      <alignment horizontal="center" readingOrder="0"/>
    </xf>
    <xf borderId="51" fillId="0" fontId="21" numFmtId="0" xfId="0" applyAlignment="1" applyBorder="1" applyFont="1">
      <alignment horizontal="center"/>
    </xf>
    <xf borderId="36" fillId="0" fontId="22" numFmtId="0" xfId="0" applyAlignment="1" applyBorder="1" applyFont="1">
      <alignment horizontal="center"/>
    </xf>
    <xf borderId="51" fillId="2" fontId="22" numFmtId="3" xfId="0" applyAlignment="1" applyBorder="1" applyFont="1" applyNumberFormat="1">
      <alignment horizontal="center" vertical="bottom"/>
    </xf>
    <xf borderId="37" fillId="0" fontId="22" numFmtId="3" xfId="0" applyAlignment="1" applyBorder="1" applyFont="1" applyNumberFormat="1">
      <alignment horizontal="center"/>
    </xf>
    <xf borderId="0" fillId="0" fontId="43" numFmtId="0" xfId="0" applyAlignment="1" applyFont="1">
      <alignment horizontal="center"/>
    </xf>
    <xf borderId="0" fillId="0" fontId="8" numFmtId="3" xfId="0" applyAlignment="1" applyFont="1" applyNumberFormat="1">
      <alignment horizontal="center"/>
    </xf>
    <xf borderId="0" fillId="0" fontId="50" numFmtId="0" xfId="0" applyAlignment="1" applyFont="1">
      <alignment vertical="bottom"/>
    </xf>
    <xf borderId="1" fillId="11" fontId="21" numFmtId="0" xfId="0" applyAlignment="1" applyBorder="1" applyFont="1">
      <alignment horizontal="center"/>
    </xf>
    <xf borderId="9" fillId="2" fontId="25" numFmtId="0" xfId="0" applyAlignment="1" applyBorder="1" applyFont="1">
      <alignment readingOrder="0"/>
    </xf>
    <xf borderId="10" fillId="2" fontId="25" numFmtId="3" xfId="0" applyAlignment="1" applyBorder="1" applyFont="1" applyNumberFormat="1">
      <alignment horizontal="center" readingOrder="0" shrinkToFit="0" vertical="bottom" wrapText="0"/>
    </xf>
    <xf borderId="38" fillId="2" fontId="25" numFmtId="0" xfId="0" applyBorder="1" applyFont="1"/>
    <xf borderId="38" fillId="2" fontId="25" numFmtId="0" xfId="0" applyAlignment="1" applyBorder="1" applyFont="1">
      <alignment readingOrder="0"/>
    </xf>
    <xf borderId="17" fillId="2" fontId="25" numFmtId="3" xfId="0" applyAlignment="1" applyBorder="1" applyFont="1" applyNumberFormat="1">
      <alignment horizontal="center" readingOrder="0" shrinkToFit="0" vertical="bottom" wrapText="0"/>
    </xf>
    <xf borderId="0" fillId="2" fontId="25" numFmtId="0" xfId="0" applyAlignment="1" applyFont="1">
      <alignment readingOrder="0"/>
    </xf>
    <xf borderId="4" fillId="2" fontId="25" numFmtId="0" xfId="0" applyAlignment="1" applyBorder="1" applyFont="1">
      <alignment readingOrder="0"/>
    </xf>
    <xf borderId="17" fillId="2" fontId="25" numFmtId="3" xfId="0" applyAlignment="1" applyBorder="1" applyFont="1" applyNumberFormat="1">
      <alignment horizontal="center" readingOrder="0" vertical="bottom"/>
    </xf>
    <xf borderId="4" fillId="11" fontId="27" numFmtId="0" xfId="0" applyBorder="1" applyFont="1"/>
    <xf borderId="17" fillId="11" fontId="27" numFmtId="0" xfId="0" applyBorder="1" applyFont="1"/>
    <xf borderId="0" fillId="2" fontId="25" numFmtId="0" xfId="0" applyAlignment="1" applyFont="1">
      <alignment horizontal="left"/>
    </xf>
    <xf borderId="4" fillId="11" fontId="28" numFmtId="0" xfId="0" applyBorder="1" applyFont="1"/>
    <xf borderId="0" fillId="11" fontId="28" numFmtId="0" xfId="0" applyFont="1"/>
    <xf borderId="17" fillId="11" fontId="28" numFmtId="0" xfId="0" applyBorder="1" applyFont="1"/>
    <xf borderId="17" fillId="2" fontId="25" numFmtId="3" xfId="0" applyAlignment="1" applyBorder="1" applyFont="1" applyNumberFormat="1">
      <alignment horizontal="center" vertical="bottom"/>
    </xf>
    <xf borderId="0" fillId="2" fontId="27" numFmtId="0" xfId="0" applyFont="1"/>
    <xf borderId="9" fillId="2" fontId="25" numFmtId="0" xfId="0" applyBorder="1" applyFont="1"/>
    <xf borderId="10" fillId="2" fontId="25" numFmtId="3" xfId="0" applyAlignment="1" applyBorder="1" applyFont="1" applyNumberFormat="1">
      <alignment horizontal="center" readingOrder="0" vertical="bottom"/>
    </xf>
    <xf borderId="0" fillId="2" fontId="25" numFmtId="0" xfId="0" applyFont="1"/>
    <xf borderId="4" fillId="11" fontId="25" numFmtId="0" xfId="0" applyAlignment="1" applyBorder="1" applyFont="1">
      <alignment readingOrder="0"/>
    </xf>
    <xf borderId="17" fillId="11" fontId="25" numFmtId="3" xfId="0" applyAlignment="1" applyBorder="1" applyFont="1" applyNumberFormat="1">
      <alignment horizontal="center" readingOrder="0"/>
    </xf>
    <xf borderId="17" fillId="2" fontId="25" numFmtId="3" xfId="0" applyAlignment="1" applyBorder="1" applyFont="1" applyNumberFormat="1">
      <alignment horizontal="center" readingOrder="0"/>
    </xf>
    <xf borderId="0" fillId="11" fontId="27" numFmtId="0" xfId="0" applyFont="1"/>
    <xf borderId="17" fillId="2" fontId="25" numFmtId="4" xfId="0" applyAlignment="1" applyBorder="1" applyFont="1" applyNumberFormat="1">
      <alignment horizontal="center" readingOrder="0" vertical="bottom"/>
    </xf>
    <xf borderId="4" fillId="2" fontId="25" numFmtId="0" xfId="0" applyBorder="1" applyFont="1"/>
    <xf borderId="17" fillId="2" fontId="25" numFmtId="9" xfId="0" applyAlignment="1" applyBorder="1" applyFont="1" applyNumberFormat="1">
      <alignment horizontal="center" readingOrder="0" vertical="bottom"/>
    </xf>
    <xf borderId="17" fillId="0" fontId="28" numFmtId="0" xfId="0" applyAlignment="1" applyBorder="1" applyFont="1">
      <alignment horizontal="center" readingOrder="0"/>
    </xf>
    <xf borderId="17" fillId="0" fontId="28" numFmtId="3" xfId="0" applyAlignment="1" applyBorder="1" applyFont="1" applyNumberFormat="1">
      <alignment horizontal="center" readingOrder="0"/>
    </xf>
    <xf borderId="4" fillId="13" fontId="51" numFmtId="0" xfId="0" applyAlignment="1" applyBorder="1" applyFill="1" applyFont="1">
      <alignment readingOrder="0"/>
    </xf>
    <xf borderId="0" fillId="13" fontId="52" numFmtId="0" xfId="0" applyFont="1"/>
    <xf borderId="17" fillId="13" fontId="52" numFmtId="0" xfId="0" applyAlignment="1" applyBorder="1" applyFont="1">
      <alignment horizontal="center" readingOrder="0"/>
    </xf>
    <xf borderId="0" fillId="0" fontId="28" numFmtId="0" xfId="0" applyFont="1"/>
    <xf borderId="6" fillId="13" fontId="52" numFmtId="0" xfId="0" applyAlignment="1" applyBorder="1" applyFont="1">
      <alignment readingOrder="0"/>
    </xf>
    <xf borderId="7" fillId="13" fontId="52" numFmtId="0" xfId="0" applyBorder="1" applyFont="1"/>
    <xf borderId="12" fillId="13" fontId="52" numFmtId="0" xfId="0" applyAlignment="1" applyBorder="1" applyFont="1">
      <alignment horizontal="center" readingOrder="0"/>
    </xf>
    <xf borderId="6" fillId="2" fontId="25" numFmtId="0" xfId="0" applyAlignment="1" applyBorder="1" applyFont="1">
      <alignment readingOrder="0"/>
    </xf>
    <xf borderId="7" fillId="2" fontId="25" numFmtId="0" xfId="0" applyAlignment="1" applyBorder="1" applyFont="1">
      <alignment readingOrder="0"/>
    </xf>
    <xf borderId="12" fillId="2" fontId="25" numFmtId="3" xfId="0" applyAlignment="1" applyBorder="1" applyFont="1" applyNumberFormat="1">
      <alignment horizontal="center" readingOrder="0" vertical="bottom"/>
    </xf>
    <xf borderId="0" fillId="0" fontId="24" numFmtId="0" xfId="0" applyAlignment="1" applyFont="1">
      <alignment readingOrder="0"/>
    </xf>
    <xf borderId="0" fillId="0" fontId="11" numFmtId="0" xfId="0" applyAlignment="1" applyFont="1">
      <alignment horizontal="right" vertical="center"/>
    </xf>
    <xf borderId="25" fillId="0" fontId="22" numFmtId="3" xfId="0" applyAlignment="1" applyBorder="1" applyFont="1" applyNumberFormat="1">
      <alignment horizontal="center"/>
    </xf>
    <xf borderId="0" fillId="0" fontId="10" numFmtId="0" xfId="0" applyAlignment="1" applyFont="1">
      <alignment readingOrder="0"/>
    </xf>
    <xf borderId="0" fillId="0" fontId="15" numFmtId="0" xfId="0" applyAlignment="1" applyFont="1">
      <alignment horizontal="center"/>
    </xf>
    <xf borderId="9" fillId="14" fontId="53" numFmtId="3" xfId="0" applyAlignment="1" applyBorder="1" applyFill="1" applyFont="1" applyNumberFormat="1">
      <alignment horizontal="center" readingOrder="0" vertical="center"/>
    </xf>
    <xf borderId="0" fillId="0" fontId="53" numFmtId="3" xfId="0" applyAlignment="1" applyFont="1" applyNumberFormat="1">
      <alignment horizontal="center" readingOrder="0" vertical="center"/>
    </xf>
    <xf borderId="0" fillId="0" fontId="11" numFmtId="3" xfId="0" applyAlignment="1" applyFont="1" applyNumberFormat="1">
      <alignment horizontal="center"/>
    </xf>
    <xf borderId="0" fillId="0" fontId="13" numFmtId="3" xfId="0" applyAlignment="1" applyFont="1" applyNumberFormat="1">
      <alignment horizontal="center"/>
    </xf>
    <xf borderId="7" fillId="0" fontId="11" numFmtId="0" xfId="0" applyBorder="1" applyFont="1"/>
    <xf borderId="56" fillId="15" fontId="11" numFmtId="3" xfId="0" applyAlignment="1" applyBorder="1" applyFill="1" applyFont="1" applyNumberFormat="1">
      <alignment horizontal="center"/>
    </xf>
    <xf borderId="57" fillId="15" fontId="11" numFmtId="3" xfId="0" applyAlignment="1" applyBorder="1" applyFont="1" applyNumberFormat="1">
      <alignment horizontal="center"/>
    </xf>
    <xf borderId="58" fillId="15" fontId="13" numFmtId="3" xfId="0" applyAlignment="1" applyBorder="1" applyFont="1" applyNumberFormat="1">
      <alignment horizontal="center"/>
    </xf>
    <xf borderId="59" fillId="0" fontId="17" numFmtId="0" xfId="0" applyBorder="1" applyFont="1"/>
    <xf borderId="57" fillId="15" fontId="11" numFmtId="0" xfId="0" applyBorder="1" applyFont="1"/>
    <xf borderId="60" fillId="15" fontId="11" numFmtId="0" xfId="0" applyBorder="1" applyFont="1"/>
    <xf borderId="61" fillId="2" fontId="22" numFmtId="3" xfId="0" applyAlignment="1" applyBorder="1" applyFont="1" applyNumberFormat="1">
      <alignment horizontal="center"/>
    </xf>
    <xf borderId="62" fillId="2" fontId="21" numFmtId="3" xfId="0" applyAlignment="1" applyBorder="1" applyFont="1" applyNumberFormat="1">
      <alignment horizontal="center"/>
    </xf>
    <xf borderId="63" fillId="2" fontId="21" numFmtId="3" xfId="0" applyAlignment="1" applyBorder="1" applyFont="1" applyNumberFormat="1">
      <alignment horizontal="center"/>
    </xf>
    <xf borderId="64" fillId="2" fontId="21" numFmtId="3" xfId="0" applyAlignment="1" applyBorder="1" applyFont="1" applyNumberFormat="1">
      <alignment horizontal="center"/>
    </xf>
    <xf borderId="65" fillId="2" fontId="21" numFmtId="0" xfId="0" applyAlignment="1" applyBorder="1" applyFont="1">
      <alignment readingOrder="0"/>
    </xf>
    <xf borderId="66" fillId="5" fontId="11" numFmtId="3" xfId="0" applyAlignment="1" applyBorder="1" applyFont="1" applyNumberFormat="1">
      <alignment horizontal="center"/>
    </xf>
    <xf borderId="39" fillId="5" fontId="16" numFmtId="3" xfId="0" applyAlignment="1" applyBorder="1" applyFont="1" applyNumberFormat="1">
      <alignment horizontal="center"/>
    </xf>
    <xf borderId="67" fillId="5" fontId="16" numFmtId="3" xfId="0" applyAlignment="1" applyBorder="1" applyFont="1" applyNumberFormat="1">
      <alignment horizontal="center"/>
    </xf>
    <xf borderId="65" fillId="5" fontId="16" numFmtId="0" xfId="0" applyAlignment="1" applyBorder="1" applyFont="1">
      <alignment readingOrder="0"/>
    </xf>
    <xf borderId="68" fillId="0" fontId="16" numFmtId="3" xfId="0" applyAlignment="1" applyBorder="1" applyFont="1" applyNumberFormat="1">
      <alignment horizontal="left"/>
    </xf>
    <xf borderId="69" fillId="0" fontId="17" numFmtId="0" xfId="0" applyBorder="1" applyFont="1"/>
    <xf borderId="29" fillId="0" fontId="11" numFmtId="3" xfId="0" applyAlignment="1" applyBorder="1" applyFont="1" applyNumberFormat="1">
      <alignment horizontal="center"/>
    </xf>
    <xf borderId="70" fillId="0" fontId="11" numFmtId="3" xfId="0" applyAlignment="1" applyBorder="1" applyFont="1" applyNumberFormat="1">
      <alignment horizontal="center"/>
    </xf>
    <xf borderId="5" fillId="0" fontId="11" numFmtId="3" xfId="0" applyAlignment="1" applyBorder="1" applyFont="1" applyNumberFormat="1">
      <alignment horizontal="center" readingOrder="0"/>
    </xf>
    <xf borderId="0" fillId="0" fontId="24" numFmtId="4" xfId="0" applyFont="1" applyNumberFormat="1"/>
    <xf borderId="71" fillId="5" fontId="16" numFmtId="3" xfId="0" applyAlignment="1" applyBorder="1" applyFont="1" applyNumberFormat="1">
      <alignment horizontal="left"/>
    </xf>
    <xf borderId="72" fillId="0" fontId="17" numFmtId="0" xfId="0" applyBorder="1" applyFont="1"/>
    <xf borderId="73" fillId="5" fontId="11" numFmtId="3" xfId="0" applyAlignment="1" applyBorder="1" applyFont="1" applyNumberFormat="1">
      <alignment horizontal="center"/>
    </xf>
    <xf borderId="74" fillId="5" fontId="11" numFmtId="3" xfId="0" applyAlignment="1" applyBorder="1" applyFont="1" applyNumberFormat="1">
      <alignment horizontal="center" readingOrder="0"/>
    </xf>
    <xf borderId="0" fillId="0" fontId="54" numFmtId="0" xfId="0" applyFont="1"/>
    <xf borderId="51" fillId="0" fontId="11" numFmtId="3" xfId="0" applyAlignment="1" applyBorder="1" applyFont="1" applyNumberFormat="1">
      <alignment horizontal="center"/>
    </xf>
    <xf borderId="36" fillId="0" fontId="54" numFmtId="0" xfId="0" applyBorder="1" applyFont="1"/>
    <xf borderId="36" fillId="0" fontId="11" numFmtId="3" xfId="0" applyAlignment="1" applyBorder="1" applyFont="1" applyNumberFormat="1">
      <alignment horizontal="center"/>
    </xf>
    <xf borderId="75" fillId="0" fontId="11" numFmtId="3" xfId="0" applyAlignment="1" applyBorder="1" applyFont="1" applyNumberFormat="1">
      <alignment horizontal="center"/>
    </xf>
    <xf borderId="75" fillId="0" fontId="18" numFmtId="3" xfId="0" applyAlignment="1" applyBorder="1" applyFont="1" applyNumberFormat="1">
      <alignment horizontal="left"/>
    </xf>
    <xf borderId="75" fillId="0" fontId="11" numFmtId="0" xfId="0" applyBorder="1" applyFont="1"/>
    <xf borderId="8" fillId="0" fontId="11" numFmtId="0" xfId="0" applyBorder="1" applyFont="1"/>
    <xf borderId="76" fillId="3" fontId="11" numFmtId="3" xfId="0" applyAlignment="1" applyBorder="1" applyFont="1" applyNumberFormat="1">
      <alignment horizontal="center"/>
    </xf>
    <xf borderId="59" fillId="3" fontId="11" numFmtId="3" xfId="0" applyAlignment="1" applyBorder="1" applyFont="1" applyNumberFormat="1">
      <alignment horizontal="center"/>
    </xf>
    <xf borderId="59" fillId="3" fontId="13" numFmtId="3" xfId="0" applyAlignment="1" applyBorder="1" applyFont="1" applyNumberFormat="1">
      <alignment horizontal="center"/>
    </xf>
    <xf borderId="59" fillId="3" fontId="11" numFmtId="0" xfId="0" applyBorder="1" applyFont="1"/>
    <xf borderId="77" fillId="3" fontId="11" numFmtId="0" xfId="0" applyBorder="1" applyFont="1"/>
    <xf borderId="0" fillId="0" fontId="55" numFmtId="0" xfId="0" applyAlignment="1" applyFont="1">
      <alignment horizontal="center"/>
    </xf>
    <xf borderId="78" fillId="2" fontId="11" numFmtId="3" xfId="0" applyAlignment="1" applyBorder="1" applyFont="1" applyNumberFormat="1">
      <alignment horizontal="center"/>
    </xf>
    <xf borderId="79" fillId="2" fontId="11" numFmtId="3" xfId="0" applyAlignment="1" applyBorder="1" applyFont="1" applyNumberFormat="1">
      <alignment horizontal="center"/>
    </xf>
    <xf borderId="80" fillId="2" fontId="11" numFmtId="3" xfId="0" applyAlignment="1" applyBorder="1" applyFont="1" applyNumberFormat="1">
      <alignment horizontal="center"/>
    </xf>
    <xf borderId="79" fillId="2" fontId="11" numFmtId="0" xfId="0" applyBorder="1" applyFont="1"/>
    <xf borderId="81" fillId="2" fontId="11" numFmtId="0" xfId="0" applyBorder="1" applyFont="1"/>
    <xf borderId="0" fillId="0" fontId="41" numFmtId="0" xfId="0" applyFont="1"/>
    <xf borderId="61" fillId="13" fontId="11" numFmtId="3" xfId="0" applyAlignment="1" applyBorder="1" applyFont="1" applyNumberFormat="1">
      <alignment horizontal="center"/>
    </xf>
    <xf borderId="82" fillId="13" fontId="16" numFmtId="3" xfId="0" applyAlignment="1" applyBorder="1" applyFont="1" applyNumberFormat="1">
      <alignment horizontal="center"/>
    </xf>
    <xf borderId="63" fillId="13" fontId="16" numFmtId="3" xfId="0" applyAlignment="1" applyBorder="1" applyFont="1" applyNumberFormat="1">
      <alignment horizontal="center"/>
    </xf>
    <xf borderId="39" fillId="13" fontId="16" numFmtId="3" xfId="0" applyAlignment="1" applyBorder="1" applyFont="1" applyNumberFormat="1">
      <alignment horizontal="center"/>
    </xf>
    <xf borderId="83" fillId="13" fontId="16" numFmtId="0" xfId="0" applyAlignment="1" applyBorder="1" applyFont="1">
      <alignment readingOrder="0"/>
    </xf>
    <xf borderId="84" fillId="2" fontId="16" numFmtId="3" xfId="0" applyAlignment="1" applyBorder="1" applyFont="1" applyNumberFormat="1">
      <alignment horizontal="left"/>
    </xf>
    <xf borderId="85" fillId="0" fontId="17" numFmtId="0" xfId="0" applyBorder="1" applyFont="1"/>
    <xf borderId="86" fillId="2" fontId="11" numFmtId="3" xfId="0" applyAlignment="1" applyBorder="1" applyFont="1" applyNumberFormat="1">
      <alignment horizontal="center"/>
    </xf>
    <xf borderId="27" fillId="2" fontId="11" numFmtId="3" xfId="0" applyAlignment="1" applyBorder="1" applyFont="1" applyNumberFormat="1">
      <alignment horizontal="center"/>
    </xf>
    <xf borderId="87" fillId="2" fontId="11" numFmtId="3" xfId="0" applyAlignment="1" applyBorder="1" applyFont="1" applyNumberFormat="1">
      <alignment horizontal="center"/>
    </xf>
    <xf borderId="81" fillId="2" fontId="11" numFmtId="3" xfId="0" applyAlignment="1" applyBorder="1" applyFont="1" applyNumberFormat="1">
      <alignment horizontal="center" readingOrder="0"/>
    </xf>
    <xf borderId="41" fillId="13" fontId="16" numFmtId="3" xfId="0" applyBorder="1" applyFont="1" applyNumberFormat="1"/>
    <xf borderId="88" fillId="0" fontId="17" numFmtId="0" xfId="0" applyBorder="1" applyFont="1"/>
    <xf borderId="88" fillId="13" fontId="11" numFmtId="3" xfId="0" applyAlignment="1" applyBorder="1" applyFont="1" applyNumberFormat="1">
      <alignment horizontal="center"/>
    </xf>
    <xf borderId="89" fillId="13" fontId="11" numFmtId="3" xfId="0" applyAlignment="1" applyBorder="1" applyFont="1" applyNumberFormat="1">
      <alignment horizontal="center"/>
    </xf>
    <xf borderId="90" fillId="13" fontId="11" numFmtId="3" xfId="0" applyAlignment="1" applyBorder="1" applyFont="1" applyNumberFormat="1">
      <alignment horizontal="center" readingOrder="0"/>
    </xf>
    <xf borderId="6" fillId="2" fontId="11" numFmtId="3" xfId="0" applyAlignment="1" applyBorder="1" applyFont="1" applyNumberFormat="1">
      <alignment horizontal="center"/>
    </xf>
    <xf borderId="7" fillId="2" fontId="11" numFmtId="3" xfId="0" applyAlignment="1" applyBorder="1" applyFont="1" applyNumberFormat="1">
      <alignment horizontal="center"/>
    </xf>
    <xf borderId="7" fillId="2" fontId="13" numFmtId="3" xfId="0" applyAlignment="1" applyBorder="1" applyFont="1" applyNumberFormat="1">
      <alignment horizontal="center"/>
    </xf>
    <xf borderId="7" fillId="2" fontId="11" numFmtId="0" xfId="0" applyBorder="1" applyFont="1"/>
    <xf borderId="8" fillId="2" fontId="11" numFmtId="0" xfId="0" applyBorder="1" applyFont="1"/>
    <xf borderId="0" fillId="0" fontId="11" numFmtId="0" xfId="0" applyAlignment="1" applyFont="1">
      <alignment horizontal="left"/>
    </xf>
    <xf borderId="0" fillId="16" fontId="24" numFmtId="0" xfId="0" applyFill="1" applyFont="1"/>
    <xf borderId="9" fillId="14" fontId="53" numFmtId="0" xfId="0" applyAlignment="1" applyBorder="1" applyFont="1">
      <alignment horizontal="center" readingOrder="0" vertical="center"/>
    </xf>
    <xf borderId="0" fillId="0" fontId="53" numFmtId="0" xfId="0" applyAlignment="1" applyFont="1">
      <alignment horizontal="center" readingOrder="0" vertical="center"/>
    </xf>
    <xf borderId="7" fillId="0" fontId="18" numFmtId="0" xfId="0" applyAlignment="1" applyBorder="1" applyFont="1">
      <alignment horizontal="center"/>
    </xf>
    <xf borderId="7" fillId="0" fontId="16" numFmtId="0" xfId="0" applyBorder="1" applyFont="1"/>
    <xf borderId="9" fillId="17" fontId="56" numFmtId="0" xfId="0" applyAlignment="1" applyBorder="1" applyFill="1" applyFont="1">
      <alignment horizontal="center" vertical="center"/>
    </xf>
    <xf borderId="15" fillId="17" fontId="19" numFmtId="0" xfId="0" applyAlignment="1" applyBorder="1" applyFont="1">
      <alignment horizontal="center" readingOrder="0"/>
    </xf>
    <xf borderId="23" fillId="0" fontId="16" numFmtId="3" xfId="0" applyAlignment="1" applyBorder="1" applyFont="1" applyNumberFormat="1">
      <alignment horizontal="center"/>
    </xf>
    <xf borderId="23" fillId="0" fontId="16" numFmtId="3" xfId="0" applyAlignment="1" applyBorder="1" applyFont="1" applyNumberFormat="1">
      <alignment horizontal="center" readingOrder="0"/>
    </xf>
    <xf borderId="23" fillId="0" fontId="16" numFmtId="0" xfId="0" applyAlignment="1" applyBorder="1" applyFont="1">
      <alignment horizontal="center"/>
    </xf>
    <xf borderId="11" fillId="0" fontId="16" numFmtId="3" xfId="0" applyAlignment="1" applyBorder="1" applyFont="1" applyNumberFormat="1">
      <alignment horizontal="center"/>
    </xf>
    <xf borderId="19" fillId="17" fontId="19" numFmtId="0" xfId="0" applyAlignment="1" applyBorder="1" applyFont="1">
      <alignment horizontal="center" readingOrder="0"/>
    </xf>
    <xf borderId="27" fillId="5" fontId="11" numFmtId="3" xfId="0" applyAlignment="1" applyBorder="1" applyFont="1" applyNumberFormat="1">
      <alignment horizontal="center"/>
    </xf>
    <xf borderId="27" fillId="5" fontId="16" numFmtId="3" xfId="0" applyAlignment="1" applyBorder="1" applyFont="1" applyNumberFormat="1">
      <alignment horizontal="center"/>
    </xf>
    <xf borderId="27" fillId="5" fontId="16" numFmtId="0" xfId="0" applyAlignment="1" applyBorder="1" applyFont="1">
      <alignment horizontal="center"/>
    </xf>
    <xf borderId="81" fillId="5" fontId="11" numFmtId="0" xfId="0" applyBorder="1" applyFont="1"/>
    <xf borderId="31" fillId="0" fontId="16" numFmtId="3" xfId="0" applyAlignment="1" applyBorder="1" applyFont="1" applyNumberFormat="1">
      <alignment horizontal="center"/>
    </xf>
    <xf borderId="5" fillId="0" fontId="11" numFmtId="3" xfId="0" applyAlignment="1" applyBorder="1" applyFont="1" applyNumberFormat="1">
      <alignment horizontal="center"/>
    </xf>
    <xf borderId="26" fillId="5" fontId="16" numFmtId="3" xfId="0" applyAlignment="1" applyBorder="1" applyFont="1" applyNumberFormat="1">
      <alignment horizontal="center"/>
    </xf>
    <xf borderId="81" fillId="5" fontId="11" numFmtId="3" xfId="0" applyAlignment="1" applyBorder="1" applyFont="1" applyNumberFormat="1">
      <alignment horizontal="center"/>
    </xf>
    <xf borderId="51" fillId="0" fontId="16" numFmtId="3" xfId="0" applyAlignment="1" applyBorder="1" applyFont="1" applyNumberFormat="1">
      <alignment horizontal="center"/>
    </xf>
    <xf borderId="8" fillId="0" fontId="11" numFmtId="3" xfId="0" applyAlignment="1" applyBorder="1" applyFont="1" applyNumberFormat="1">
      <alignment horizontal="center"/>
    </xf>
  </cellXfs>
  <cellStyles count="1">
    <cellStyle xfId="0" name="Normal" builtinId="0"/>
  </cellStyles>
  <dxfs count="4">
    <dxf>
      <font/>
      <fill>
        <patternFill patternType="none"/>
      </fill>
      <border/>
    </dxf>
    <dxf>
      <font/>
      <fill>
        <patternFill patternType="solid">
          <fgColor rgb="FFFFFFFF"/>
          <bgColor rgb="FFFFFFFF"/>
        </patternFill>
      </fill>
      <border/>
    </dxf>
    <dxf>
      <font/>
      <fill>
        <patternFill patternType="solid">
          <fgColor rgb="FFD9D9D9"/>
          <bgColor rgb="FFD9D9D9"/>
        </patternFill>
      </fill>
      <border/>
    </dxf>
    <dxf>
      <font/>
      <fill>
        <patternFill patternType="solid">
          <fgColor rgb="FFCCCCCC"/>
          <bgColor rgb="FFCCCCCC"/>
        </patternFill>
      </fill>
      <border/>
    </dxf>
  </dxfs>
  <tableStyles count="12">
    <tableStyle count="2" pivot="0" name="Wd Keystone &amp; A Fr Pav. Wholesa-style">
      <tableStyleElement dxfId="1" type="firstRowStripe"/>
      <tableStyleElement dxfId="2" type="secondRowStripe"/>
    </tableStyle>
    <tableStyle count="2" pivot="0" name="Wd Keystone &amp; A Fr Pav. Wholesa-style 2">
      <tableStyleElement dxfId="1" type="firstRowStripe"/>
      <tableStyleElement dxfId="3" type="secondRowStripe"/>
    </tableStyle>
    <tableStyle count="2" pivot="0" name="Wd Keystone &amp; A Fr Pav. Retail-style">
      <tableStyleElement dxfId="1" type="firstRowStripe"/>
      <tableStyleElement dxfId="2" type="secondRowStripe"/>
    </tableStyle>
    <tableStyle count="2" pivot="0" name="Wd Keystone &amp; A Fr Pav. Retail-style 2">
      <tableStyleElement dxfId="1" type="firstRowStripe"/>
      <tableStyleElement dxfId="3" type="secondRowStripe"/>
    </tableStyle>
    <tableStyle count="2" pivot="0" name="Vnl Manor &amp; A Fr Pav. Wholesale-style">
      <tableStyleElement dxfId="1" type="firstRowStripe"/>
      <tableStyleElement dxfId="2" type="secondRowStripe"/>
    </tableStyle>
    <tableStyle count="2" pivot="0" name="Vnl Manor &amp; A Fr Pav. Wholesale-style 2">
      <tableStyleElement dxfId="1" type="firstRowStripe"/>
      <tableStyleElement dxfId="2" type="secondRowStripe"/>
    </tableStyle>
    <tableStyle count="2" pivot="0" name="Vnl Manor &amp; A Fr Pav. Retail-style">
      <tableStyleElement dxfId="1" type="firstRowStripe"/>
      <tableStyleElement dxfId="2" type="secondRowStripe"/>
    </tableStyle>
    <tableStyle count="2" pivot="0" name="Vnl Manor &amp; A Fr Pav. Retail-style 2">
      <tableStyleElement dxfId="1" type="firstRowStripe"/>
      <tableStyleElement dxfId="2" type="secondRowStripe"/>
    </tableStyle>
    <tableStyle count="2" pivot="0" name="Vnl Hampton &amp; Newport Pavilions-style">
      <tableStyleElement dxfId="1" type="firstRowStripe"/>
      <tableStyleElement dxfId="2" type="secondRowStripe"/>
    </tableStyle>
    <tableStyle count="2" pivot="0" name="Vnl Hampton &amp; Newport Pavilions-style 2">
      <tableStyleElement dxfId="1" type="firstRowStripe"/>
      <tableStyleElement dxfId="2" type="secondRowStripe"/>
    </tableStyle>
    <tableStyle count="2" pivot="0" name="Sheet11-style">
      <tableStyleElement dxfId="1" type="firstRowStripe"/>
      <tableStyleElement dxfId="2" type="secondRowStripe"/>
    </tableStyle>
    <tableStyle count="2" pivot="0" name="Sheet11-style 2">
      <tableStyleElement dxfId="1" type="firstRowStripe"/>
      <tableStyleElement dxfId="2" type="secondRowStripe"/>
    </tableStyle>
  </tableStyles>
</styleSheet>
</file>

<file path=xl/_rels/workbook.xml.rels><?xml version="1.0" encoding="UTF-8" standalone="yes"?><Relationships xmlns="http://schemas.openxmlformats.org/package/2006/relationships"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customschemas.google.com/relationships/workbookmetadata" Target="metadata"/><Relationship Id="rId12" Type="http://schemas.openxmlformats.org/officeDocument/2006/relationships/worksheet" Target="worksheets/sheet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12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12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5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5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Relationship Id="rId2" Type="http://schemas.openxmlformats.org/officeDocument/2006/relationships/image" Target="../media/image6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Relationship Id="rId2" Type="http://schemas.openxmlformats.org/officeDocument/2006/relationships/image" Target="../media/image6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11.png"/><Relationship Id="rId3" Type="http://schemas.openxmlformats.org/officeDocument/2006/relationships/image" Target="../media/image10.png"/><Relationship Id="rId4" Type="http://schemas.openxmlformats.org/officeDocument/2006/relationships/image" Target="../media/image8.jpg"/><Relationship Id="rId5" Type="http://schemas.openxmlformats.org/officeDocument/2006/relationships/image" Target="../media/image3.png"/><Relationship Id="rId6" Type="http://schemas.openxmlformats.org/officeDocument/2006/relationships/image" Target="../media/image1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11.png"/><Relationship Id="rId3" Type="http://schemas.openxmlformats.org/officeDocument/2006/relationships/image" Target="../media/image10.png"/><Relationship Id="rId4" Type="http://schemas.openxmlformats.org/officeDocument/2006/relationships/image" Target="../media/image8.jpg"/><Relationship Id="rId5" Type="http://schemas.openxmlformats.org/officeDocument/2006/relationships/image" Target="../media/image3.png"/><Relationship Id="rId6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438150</xdr:colOff>
      <xdr:row>0</xdr:row>
      <xdr:rowOff>38100</xdr:rowOff>
    </xdr:from>
    <xdr:ext cx="3076575" cy="2314575"/>
    <xdr:pic>
      <xdr:nvPicPr>
        <xdr:cNvPr id="0" name="image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0</xdr:row>
      <xdr:rowOff>38100</xdr:rowOff>
    </xdr:from>
    <xdr:ext cx="3076575" cy="2314575"/>
    <xdr:pic>
      <xdr:nvPicPr>
        <xdr:cNvPr id="0" name="image1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714375</xdr:colOff>
      <xdr:row>0</xdr:row>
      <xdr:rowOff>142875</xdr:rowOff>
    </xdr:from>
    <xdr:ext cx="3076575" cy="2314575"/>
    <xdr:pic>
      <xdr:nvPicPr>
        <xdr:cNvPr id="0" name="image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1</xdr:row>
      <xdr:rowOff>28575</xdr:rowOff>
    </xdr:from>
    <xdr:ext cx="3076575" cy="2314575"/>
    <xdr:pic>
      <xdr:nvPicPr>
        <xdr:cNvPr id="0" name="image1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361950</xdr:colOff>
      <xdr:row>0</xdr:row>
      <xdr:rowOff>66675</xdr:rowOff>
    </xdr:from>
    <xdr:ext cx="3429000" cy="2581275"/>
    <xdr:pic>
      <xdr:nvPicPr>
        <xdr:cNvPr id="0" name="image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0</xdr:row>
      <xdr:rowOff>66675</xdr:rowOff>
    </xdr:from>
    <xdr:ext cx="3429000" cy="2581275"/>
    <xdr:pic>
      <xdr:nvPicPr>
        <xdr:cNvPr id="0" name="image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476250</xdr:colOff>
      <xdr:row>0</xdr:row>
      <xdr:rowOff>238125</xdr:rowOff>
    </xdr:from>
    <xdr:ext cx="3324225" cy="2495550"/>
    <xdr:pic>
      <xdr:nvPicPr>
        <xdr:cNvPr id="0" name="image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0</xdr:row>
      <xdr:rowOff>238125</xdr:rowOff>
    </xdr:from>
    <xdr:ext cx="3324225" cy="2495550"/>
    <xdr:pic>
      <xdr:nvPicPr>
        <xdr:cNvPr id="0" name="image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133350</xdr:colOff>
      <xdr:row>1</xdr:row>
      <xdr:rowOff>0</xdr:rowOff>
    </xdr:from>
    <xdr:ext cx="3162300" cy="2305050"/>
    <xdr:pic>
      <xdr:nvPicPr>
        <xdr:cNvPr id="0" name="image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1733550</xdr:colOff>
      <xdr:row>0</xdr:row>
      <xdr:rowOff>171450</xdr:rowOff>
    </xdr:from>
    <xdr:ext cx="3086100" cy="2352675"/>
    <xdr:pic>
      <xdr:nvPicPr>
        <xdr:cNvPr id="0" name="image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66675</xdr:colOff>
      <xdr:row>1</xdr:row>
      <xdr:rowOff>57150</xdr:rowOff>
    </xdr:from>
    <xdr:ext cx="3371850" cy="2457450"/>
    <xdr:pic>
      <xdr:nvPicPr>
        <xdr:cNvPr id="0" name="image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1771650</xdr:colOff>
      <xdr:row>1</xdr:row>
      <xdr:rowOff>114300</xdr:rowOff>
    </xdr:from>
    <xdr:ext cx="3190875" cy="2457450"/>
    <xdr:pic>
      <xdr:nvPicPr>
        <xdr:cNvPr id="0" name="image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628650</xdr:colOff>
      <xdr:row>54</xdr:row>
      <xdr:rowOff>114300</xdr:rowOff>
    </xdr:from>
    <xdr:ext cx="6943725" cy="1847850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</xdr:row>
      <xdr:rowOff>133350</xdr:rowOff>
    </xdr:from>
    <xdr:ext cx="2676525" cy="1762125"/>
    <xdr:pic>
      <xdr:nvPicPr>
        <xdr:cNvPr id="0" name="image1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161925</xdr:colOff>
      <xdr:row>1</xdr:row>
      <xdr:rowOff>133350</xdr:rowOff>
    </xdr:from>
    <xdr:ext cx="2800350" cy="180975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47625</xdr:colOff>
      <xdr:row>40</xdr:row>
      <xdr:rowOff>114300</xdr:rowOff>
    </xdr:from>
    <xdr:ext cx="1676400" cy="990600"/>
    <xdr:pic>
      <xdr:nvPicPr>
        <xdr:cNvPr id="0" name="image8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361950</xdr:colOff>
      <xdr:row>27</xdr:row>
      <xdr:rowOff>85725</xdr:rowOff>
    </xdr:from>
    <xdr:ext cx="7381875" cy="1933575"/>
    <xdr:pic>
      <xdr:nvPicPr>
        <xdr:cNvPr id="0" name="image3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40</xdr:row>
      <xdr:rowOff>114300</xdr:rowOff>
    </xdr:from>
    <xdr:ext cx="5105400" cy="428625"/>
    <xdr:pic>
      <xdr:nvPicPr>
        <xdr:cNvPr id="0" name="image1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628650</xdr:colOff>
      <xdr:row>54</xdr:row>
      <xdr:rowOff>114300</xdr:rowOff>
    </xdr:from>
    <xdr:ext cx="6943725" cy="1847850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</xdr:row>
      <xdr:rowOff>133350</xdr:rowOff>
    </xdr:from>
    <xdr:ext cx="2676525" cy="1762125"/>
    <xdr:pic>
      <xdr:nvPicPr>
        <xdr:cNvPr id="0" name="image1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161925</xdr:colOff>
      <xdr:row>1</xdr:row>
      <xdr:rowOff>133350</xdr:rowOff>
    </xdr:from>
    <xdr:ext cx="2800350" cy="180975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47625</xdr:colOff>
      <xdr:row>40</xdr:row>
      <xdr:rowOff>114300</xdr:rowOff>
    </xdr:from>
    <xdr:ext cx="1676400" cy="990600"/>
    <xdr:pic>
      <xdr:nvPicPr>
        <xdr:cNvPr id="0" name="image8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361950</xdr:colOff>
      <xdr:row>27</xdr:row>
      <xdr:rowOff>85725</xdr:rowOff>
    </xdr:from>
    <xdr:ext cx="7381875" cy="1933575"/>
    <xdr:pic>
      <xdr:nvPicPr>
        <xdr:cNvPr id="0" name="image3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40</xdr:row>
      <xdr:rowOff>114300</xdr:rowOff>
    </xdr:from>
    <xdr:ext cx="5105400" cy="428625"/>
    <xdr:pic>
      <xdr:nvPicPr>
        <xdr:cNvPr id="0" name="image1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ables/table1.xml><?xml version="1.0" encoding="utf-8"?>
<table xmlns="http://schemas.openxmlformats.org/spreadsheetml/2006/main" headerRowCount="0" ref="H26:K62" displayName="Table_1" id="1">
  <tableColumns count="4">
    <tableColumn name="Column1" id="1"/>
    <tableColumn name="Column2" id="2"/>
    <tableColumn name="Column3" id="3"/>
    <tableColumn name="Column4" id="4"/>
  </tableColumns>
  <tableStyleInfo name="Wd Keystone &amp; A Fr Pav. Wholesa-style" showColumnStripes="0" showFirstColumn="1" showLastColumn="1" showRowStripes="1"/>
</table>
</file>

<file path=xl/tables/table2.xml><?xml version="1.0" encoding="utf-8"?>
<table xmlns="http://schemas.openxmlformats.org/spreadsheetml/2006/main" headerRowCount="0" ref="C28:F62" displayName="Table_2" id="2">
  <tableColumns count="4">
    <tableColumn name="Column1" id="1"/>
    <tableColumn name="Column2" id="2"/>
    <tableColumn name="Column3" id="3"/>
    <tableColumn name="Column4" id="4"/>
  </tableColumns>
  <tableStyleInfo name="Wd Keystone &amp; A Fr Pav. Wholesa-style 2" showColumnStripes="0" showFirstColumn="1" showLastColumn="1" showRowStripes="1"/>
</table>
</file>

<file path=xl/tables/table3.xml><?xml version="1.0" encoding="utf-8"?>
<table xmlns="http://schemas.openxmlformats.org/spreadsheetml/2006/main" headerRowCount="0" ref="H27:K63" displayName="Table_3" id="3">
  <tableColumns count="4">
    <tableColumn name="Column1" id="1"/>
    <tableColumn name="Column2" id="2"/>
    <tableColumn name="Column3" id="3"/>
    <tableColumn name="Column4" id="4"/>
  </tableColumns>
  <tableStyleInfo name="Wd Keystone &amp; A Fr Pav. Retail-style" showColumnStripes="0" showFirstColumn="1" showLastColumn="1" showRowStripes="1"/>
</table>
</file>

<file path=xl/tables/table4.xml><?xml version="1.0" encoding="utf-8"?>
<table xmlns="http://schemas.openxmlformats.org/spreadsheetml/2006/main" headerRowCount="0" ref="C29:F63" displayName="Table_4" id="4">
  <tableColumns count="4">
    <tableColumn name="Column1" id="1"/>
    <tableColumn name="Column2" id="2"/>
    <tableColumn name="Column3" id="3"/>
    <tableColumn name="Column4" id="4"/>
  </tableColumns>
  <tableStyleInfo name="Wd Keystone &amp; A Fr Pav. Retail-style 2" showColumnStripes="0" showFirstColumn="1" showLastColumn="1" showRowStripes="1"/>
</table>
</file>

<file path=xl/tables/table5.xml><?xml version="1.0" encoding="utf-8"?>
<table xmlns="http://schemas.openxmlformats.org/spreadsheetml/2006/main" headerRowCount="0" ref="C28:F61" displayName="Table_5" id="5">
  <tableColumns count="4">
    <tableColumn name="Column1" id="1"/>
    <tableColumn name="Column2" id="2"/>
    <tableColumn name="Column3" id="3"/>
    <tableColumn name="Column4" id="4"/>
  </tableColumns>
  <tableStyleInfo name="Vnl Manor &amp; A Fr Pav. Wholesale-style" showColumnStripes="0" showFirstColumn="1" showLastColumn="1" showRowStripes="1"/>
</table>
</file>

<file path=xl/tables/table6.xml><?xml version="1.0" encoding="utf-8"?>
<table xmlns="http://schemas.openxmlformats.org/spreadsheetml/2006/main" headerRowCount="0" ref="H28:K61" displayName="Table_6" id="6">
  <tableColumns count="4">
    <tableColumn name="Column1" id="1"/>
    <tableColumn name="Column2" id="2"/>
    <tableColumn name="Column3" id="3"/>
    <tableColumn name="Column4" id="4"/>
  </tableColumns>
  <tableStyleInfo name="Vnl Manor &amp; A Fr Pav. Wholesale-style 2" showColumnStripes="0" showFirstColumn="1" showLastColumn="1" showRowStripes="1"/>
</table>
</file>

<file path=xl/tables/table7.xml><?xml version="1.0" encoding="utf-8"?>
<table xmlns="http://schemas.openxmlformats.org/spreadsheetml/2006/main" headerRowCount="0" ref="C28:F61" displayName="Table_7" id="7">
  <tableColumns count="4">
    <tableColumn name="Column1" id="1"/>
    <tableColumn name="Column2" id="2"/>
    <tableColumn name="Column3" id="3"/>
    <tableColumn name="Column4" id="4"/>
  </tableColumns>
  <tableStyleInfo name="Vnl Manor &amp; A Fr Pav. Retail-style" showColumnStripes="0" showFirstColumn="1" showLastColumn="1" showRowStripes="1"/>
</table>
</file>

<file path=xl/tables/table8.xml><?xml version="1.0" encoding="utf-8"?>
<table xmlns="http://schemas.openxmlformats.org/spreadsheetml/2006/main" headerRowCount="0" ref="H28:K61" displayName="Table_8" id="8">
  <tableColumns count="4">
    <tableColumn name="Column1" id="1"/>
    <tableColumn name="Column2" id="2"/>
    <tableColumn name="Column3" id="3"/>
    <tableColumn name="Column4" id="4"/>
  </tableColumns>
  <tableStyleInfo name="Vnl Manor &amp; A Fr Pav. Retail-style 2" showColumnStripes="0" showFirstColumn="1" showLastColumn="1" showRowStripes="1"/>
</table>
</file>

<file path=xl/tables/table9.xml><?xml version="1.0" encoding="utf-8"?>
<table xmlns="http://schemas.openxmlformats.org/spreadsheetml/2006/main" headerRowCount="0" ref="C27:F60" displayName="Table_9" id="9">
  <tableColumns count="4">
    <tableColumn name="Column1" id="1"/>
    <tableColumn name="Column2" id="2"/>
    <tableColumn name="Column3" id="3"/>
    <tableColumn name="Column4" id="4"/>
  </tableColumns>
  <tableStyleInfo name="Vnl Hampton &amp; Newport Pavilions-style" showColumnStripes="0" showFirstColumn="1" showLastColumn="1" showRowStripes="1"/>
</table>
</file>

<file path=xl/tables/table10.xml><?xml version="1.0" encoding="utf-8"?>
<table xmlns="http://schemas.openxmlformats.org/spreadsheetml/2006/main" headerRowCount="0" ref="H27:J60" displayName="Table_10" id="10">
  <tableColumns count="3">
    <tableColumn name="Column1" id="1"/>
    <tableColumn name="Column2" id="2"/>
    <tableColumn name="Column3" id="3"/>
  </tableColumns>
  <tableStyleInfo name="Vnl Hampton &amp; Newport Pavilions-style 2" showColumnStripes="0" showFirstColumn="1" showLastColumn="1" showRowStripes="1"/>
</table>
</file>

<file path=xl/tables/table11.xml><?xml version="1.0" encoding="utf-8"?>
<table xmlns="http://schemas.openxmlformats.org/spreadsheetml/2006/main" headerRowCount="0" ref="C28:F61" displayName="Table_11" id="11">
  <tableColumns count="4">
    <tableColumn name="Column1" id="1"/>
    <tableColumn name="Column2" id="2"/>
    <tableColumn name="Column3" id="3"/>
    <tableColumn name="Column4" id="4"/>
  </tableColumns>
  <tableStyleInfo name="Sheet11-style" showColumnStripes="0" showFirstColumn="1" showLastColumn="1" showRowStripes="1"/>
</table>
</file>

<file path=xl/tables/table12.xml><?xml version="1.0" encoding="utf-8"?>
<table xmlns="http://schemas.openxmlformats.org/spreadsheetml/2006/main" headerRowCount="0" ref="H28:J61" displayName="Table_12" id="12">
  <tableColumns count="3">
    <tableColumn name="Column1" id="1"/>
    <tableColumn name="Column2" id="2"/>
    <tableColumn name="Column3" id="3"/>
  </tableColumns>
  <tableStyleInfo name="Sheet11-style 2" showColumnStripes="0" showFirstColumn="1" showLastColumn="1" showRowStripes="1"/>
</table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Relationship Id="rId4" Type="http://schemas.openxmlformats.org/officeDocument/2006/relationships/table" Target="../tables/table1.xml"/><Relationship Id="rId5" Type="http://schemas.openxmlformats.org/officeDocument/2006/relationships/table" Target="../tables/table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Relationship Id="rId4" Type="http://schemas.openxmlformats.org/officeDocument/2006/relationships/table" Target="../tables/table3.xml"/><Relationship Id="rId5" Type="http://schemas.openxmlformats.org/officeDocument/2006/relationships/table" Target="../tables/table4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Relationship Id="rId4" Type="http://schemas.openxmlformats.org/officeDocument/2006/relationships/table" Target="../tables/table5.xml"/><Relationship Id="rId5" Type="http://schemas.openxmlformats.org/officeDocument/2006/relationships/table" Target="../tables/table6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Relationship Id="rId4" Type="http://schemas.openxmlformats.org/officeDocument/2006/relationships/table" Target="../tables/table7.xml"/><Relationship Id="rId5" Type="http://schemas.openxmlformats.org/officeDocument/2006/relationships/table" Target="../tables/table8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Relationship Id="rId4" Type="http://schemas.openxmlformats.org/officeDocument/2006/relationships/table" Target="../tables/table9.xml"/><Relationship Id="rId5" Type="http://schemas.openxmlformats.org/officeDocument/2006/relationships/table" Target="../tables/table10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Relationship Id="rId4" Type="http://schemas.openxmlformats.org/officeDocument/2006/relationships/table" Target="../tables/table11.xml"/><Relationship Id="rId5" Type="http://schemas.openxmlformats.org/officeDocument/2006/relationships/table" Target="../tables/table12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7F7F7F"/>
    <pageSetUpPr fitToPage="1"/>
  </sheetPr>
  <sheetViews>
    <sheetView workbookViewId="0"/>
  </sheetViews>
  <sheetFormatPr customHeight="1" defaultColWidth="12.63" defaultRowHeight="15.0"/>
  <cols>
    <col customWidth="1" min="1" max="5" width="8.63"/>
    <col customWidth="1" min="6" max="10" width="10.75"/>
    <col customWidth="1" min="11" max="26" width="8.63"/>
  </cols>
  <sheetData>
    <row r="2">
      <c r="C2" s="1" t="s">
        <v>0</v>
      </c>
      <c r="F2" s="2" t="s">
        <v>1</v>
      </c>
    </row>
    <row r="4">
      <c r="F4" s="3" t="s">
        <v>2</v>
      </c>
    </row>
    <row r="5">
      <c r="F5" s="3" t="s">
        <v>3</v>
      </c>
    </row>
    <row r="6">
      <c r="F6" s="4" t="s">
        <v>4</v>
      </c>
    </row>
    <row r="7">
      <c r="F7" s="4" t="s">
        <v>5</v>
      </c>
    </row>
    <row r="8">
      <c r="F8" s="5" t="s">
        <v>6</v>
      </c>
    </row>
    <row r="13">
      <c r="B13" s="6" t="s">
        <v>7</v>
      </c>
    </row>
    <row r="15">
      <c r="B15" s="7" t="s">
        <v>8</v>
      </c>
    </row>
    <row r="16">
      <c r="B16" s="8" t="s">
        <v>9</v>
      </c>
    </row>
    <row r="17">
      <c r="B17" s="9" t="s">
        <v>10</v>
      </c>
    </row>
    <row r="18">
      <c r="B18" s="10" t="s">
        <v>11</v>
      </c>
    </row>
    <row r="19">
      <c r="B19" s="10" t="s">
        <v>12</v>
      </c>
    </row>
    <row r="20">
      <c r="B20" s="11" t="s">
        <v>13</v>
      </c>
    </row>
    <row r="21">
      <c r="B21" s="11" t="s">
        <v>14</v>
      </c>
    </row>
    <row r="27" ht="12.75" customHeight="1"/>
    <row r="28" ht="12.75" customHeight="1"/>
    <row r="29" ht="12.75" customHeight="1"/>
    <row r="30" ht="12.75" customHeight="1"/>
    <row r="31" ht="12.75" customHeight="1"/>
    <row r="32" ht="12.75" customHeight="1"/>
    <row r="33" ht="12.75" customHeight="1"/>
    <row r="34" ht="12.75" customHeight="1"/>
    <row r="35" ht="12.75" customHeight="1"/>
    <row r="36" ht="12.75" customHeight="1"/>
    <row r="37" ht="12.75" customHeight="1"/>
    <row r="38" ht="12.75" customHeight="1"/>
    <row r="39" ht="12.75" customHeight="1"/>
    <row r="40" ht="12.75" customHeight="1"/>
    <row r="41" ht="12.75" customHeight="1"/>
    <row r="42" ht="12.75" customHeight="1"/>
    <row r="43" ht="12.75" customHeight="1"/>
    <row r="44" ht="12.75" customHeight="1"/>
    <row r="45" ht="12.75" customHeight="1"/>
    <row r="46" ht="12.75" customHeight="1"/>
    <row r="47" ht="12.75" customHeight="1"/>
    <row r="48" ht="12.75" customHeight="1"/>
    <row r="49" ht="12.75" customHeight="1"/>
    <row r="50" ht="12.75" customHeight="1"/>
    <row r="51" ht="12.75" customHeight="1"/>
    <row r="52" ht="12.75" customHeight="1"/>
    <row r="53" ht="12.75" customHeight="1"/>
    <row r="54" ht="12.75" customHeight="1"/>
    <row r="55" ht="12.75" customHeight="1"/>
    <row r="56" ht="12.75" customHeight="1"/>
    <row r="57" ht="12.75" customHeight="1"/>
    <row r="58" ht="12.75" customHeight="1"/>
    <row r="59" ht="12.75" customHeight="1"/>
    <row r="60" ht="12.75" customHeight="1"/>
    <row r="61" ht="12.75" customHeight="1"/>
    <row r="62" ht="12.75" customHeight="1"/>
    <row r="63" ht="12.75" customHeight="1"/>
    <row r="64" ht="12.75" customHeight="1"/>
    <row r="65" ht="12.75" customHeight="1"/>
    <row r="66" ht="12.75" customHeight="1"/>
    <row r="67" ht="12.75" customHeight="1"/>
    <row r="68" ht="12.75" customHeight="1"/>
    <row r="69" ht="12.75" customHeight="1"/>
    <row r="70" ht="12.75" customHeight="1"/>
    <row r="71" ht="12.75" customHeight="1"/>
    <row r="72" ht="12.75" customHeight="1"/>
    <row r="73" ht="12.75" customHeight="1"/>
    <row r="74" ht="12.75" customHeight="1"/>
    <row r="75" ht="12.75" customHeight="1"/>
    <row r="76" ht="12.75" customHeight="1"/>
    <row r="77" ht="12.75" customHeight="1"/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</sheetData>
  <mergeCells count="15">
    <mergeCell ref="B13:J13"/>
    <mergeCell ref="B15:L15"/>
    <mergeCell ref="B16:L16"/>
    <mergeCell ref="B17:L17"/>
    <mergeCell ref="B18:L18"/>
    <mergeCell ref="B19:L19"/>
    <mergeCell ref="B20:L20"/>
    <mergeCell ref="B21:L21"/>
    <mergeCell ref="C2:E8"/>
    <mergeCell ref="F2:J3"/>
    <mergeCell ref="F4:J4"/>
    <mergeCell ref="F5:J5"/>
    <mergeCell ref="F6:J6"/>
    <mergeCell ref="F7:J7"/>
    <mergeCell ref="F8:J8"/>
  </mergeCells>
  <printOptions/>
  <pageMargins bottom="0.75" footer="0.0" header="0.0" left="0.7" right="0.7" top="0.75"/>
  <pageSetup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1155CC"/>
    <pageSetUpPr fitToPage="1"/>
  </sheetPr>
  <sheetViews>
    <sheetView workbookViewId="0"/>
  </sheetViews>
  <sheetFormatPr customHeight="1" defaultColWidth="12.63" defaultRowHeight="15.0"/>
  <cols>
    <col customWidth="1" min="1" max="1" width="0.75"/>
    <col customWidth="1" min="2" max="2" width="3.25"/>
    <col customWidth="1" min="3" max="6" width="16.75"/>
    <col customWidth="1" min="7" max="7" width="2.75"/>
    <col customWidth="1" min="8" max="11" width="16.75"/>
    <col customWidth="1" min="12" max="12" width="13.88"/>
    <col customWidth="1" min="13" max="13" width="14.13"/>
    <col customWidth="1" min="14" max="14" width="12.0"/>
    <col customWidth="1" min="15" max="15" width="24.13"/>
    <col customWidth="1" min="16" max="16" width="3.13"/>
    <col customWidth="1" min="17" max="27" width="8.63"/>
  </cols>
  <sheetData>
    <row r="1">
      <c r="A1" s="12"/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</row>
    <row r="2">
      <c r="A2" s="13"/>
      <c r="B2" s="13"/>
      <c r="C2" s="13"/>
      <c r="D2" s="13"/>
      <c r="E2" s="14" t="s">
        <v>1</v>
      </c>
      <c r="L2" s="13"/>
    </row>
    <row r="3">
      <c r="A3" s="15"/>
      <c r="B3" s="15"/>
      <c r="C3" s="15"/>
      <c r="D3" s="15"/>
      <c r="L3" s="15"/>
    </row>
    <row r="4">
      <c r="A4" s="15"/>
      <c r="B4" s="15"/>
      <c r="C4" s="15"/>
      <c r="D4" s="15"/>
      <c r="E4" s="3" t="s">
        <v>2</v>
      </c>
      <c r="L4" s="15"/>
    </row>
    <row r="5">
      <c r="A5" s="15"/>
      <c r="B5" s="15"/>
      <c r="C5" s="15"/>
      <c r="D5" s="15"/>
      <c r="E5" s="3" t="s">
        <v>15</v>
      </c>
      <c r="L5" s="15"/>
    </row>
    <row r="6">
      <c r="A6" s="15"/>
      <c r="B6" s="15"/>
      <c r="C6" s="15"/>
      <c r="D6" s="15"/>
      <c r="E6" s="4" t="s">
        <v>16</v>
      </c>
    </row>
    <row r="7">
      <c r="A7" s="13"/>
      <c r="B7" s="13"/>
      <c r="C7" s="13"/>
      <c r="D7" s="13"/>
      <c r="E7" s="4" t="s">
        <v>17</v>
      </c>
    </row>
    <row r="8">
      <c r="A8" s="13"/>
      <c r="B8" s="13"/>
      <c r="C8" s="13"/>
      <c r="D8" s="13"/>
      <c r="E8" s="16" t="s">
        <v>6</v>
      </c>
      <c r="L8" s="13"/>
    </row>
    <row r="9">
      <c r="A9" s="13"/>
      <c r="B9" s="13"/>
      <c r="C9" s="13"/>
      <c r="D9" s="13"/>
      <c r="E9" s="17" t="s">
        <v>18</v>
      </c>
    </row>
    <row r="10">
      <c r="A10" s="13"/>
      <c r="B10" s="13"/>
      <c r="C10" s="13"/>
      <c r="D10" s="13"/>
      <c r="E10" s="18" t="s">
        <v>19</v>
      </c>
      <c r="L10" s="19"/>
    </row>
    <row r="11" ht="2.25" customHeight="1">
      <c r="A11" s="13"/>
      <c r="B11" s="13"/>
      <c r="C11" s="13"/>
      <c r="D11" s="13"/>
      <c r="E11" s="20"/>
      <c r="F11" s="20"/>
      <c r="G11" s="20"/>
      <c r="H11" s="20"/>
      <c r="I11" s="20"/>
      <c r="J11" s="13"/>
      <c r="K11" s="13"/>
      <c r="L11" s="13"/>
    </row>
    <row r="12" ht="26.25" customHeight="1">
      <c r="A12" s="13"/>
      <c r="B12" s="13"/>
      <c r="C12" s="21" t="s">
        <v>20</v>
      </c>
      <c r="L12" s="21"/>
    </row>
    <row r="13" ht="6.0" customHeight="1">
      <c r="A13" s="13"/>
      <c r="B13" s="13"/>
      <c r="C13" s="21"/>
      <c r="D13" s="21"/>
      <c r="J13" s="21"/>
      <c r="K13" s="21"/>
      <c r="L13" s="21"/>
    </row>
    <row r="14">
      <c r="A14" s="13"/>
      <c r="B14" s="13"/>
      <c r="E14" s="22" t="s">
        <v>21</v>
      </c>
      <c r="F14" s="23"/>
      <c r="G14" s="23"/>
      <c r="H14" s="23"/>
      <c r="I14" s="24"/>
      <c r="K14" s="13"/>
    </row>
    <row r="15">
      <c r="A15" s="13"/>
      <c r="B15" s="13"/>
      <c r="E15" s="25" t="s">
        <v>22</v>
      </c>
      <c r="I15" s="26"/>
      <c r="J15" s="13"/>
      <c r="K15" s="13"/>
    </row>
    <row r="16">
      <c r="A16" s="13"/>
      <c r="B16" s="13"/>
      <c r="E16" s="27" t="s">
        <v>23</v>
      </c>
      <c r="I16" s="26"/>
      <c r="J16" s="13"/>
      <c r="K16" s="13"/>
    </row>
    <row r="17">
      <c r="A17" s="13"/>
      <c r="B17" s="13"/>
      <c r="E17" s="27" t="s">
        <v>24</v>
      </c>
      <c r="I17" s="26"/>
      <c r="J17" s="13"/>
      <c r="K17" s="13"/>
    </row>
    <row r="18">
      <c r="A18" s="13"/>
      <c r="B18" s="13"/>
      <c r="E18" s="25" t="s">
        <v>25</v>
      </c>
      <c r="I18" s="26"/>
      <c r="J18" s="13"/>
      <c r="K18" s="13"/>
    </row>
    <row r="19">
      <c r="A19" s="13"/>
      <c r="B19" s="13"/>
      <c r="E19" s="27" t="s">
        <v>26</v>
      </c>
      <c r="I19" s="26"/>
      <c r="J19" s="13"/>
      <c r="K19" s="13"/>
    </row>
    <row r="20">
      <c r="A20" s="13"/>
      <c r="B20" s="13"/>
      <c r="E20" s="25" t="s">
        <v>27</v>
      </c>
      <c r="I20" s="26"/>
      <c r="J20" s="13"/>
      <c r="K20" s="13"/>
    </row>
    <row r="21">
      <c r="A21" s="13"/>
      <c r="B21" s="13"/>
      <c r="E21" s="28" t="s">
        <v>28</v>
      </c>
      <c r="F21" s="29"/>
      <c r="G21" s="29"/>
      <c r="H21" s="29"/>
      <c r="I21" s="30"/>
      <c r="J21" s="13"/>
      <c r="K21" s="13"/>
    </row>
    <row r="22" ht="6.75" customHeight="1">
      <c r="A22" s="12"/>
      <c r="B22" s="12"/>
      <c r="H22" s="31"/>
      <c r="I22" s="31"/>
      <c r="J22" s="31"/>
      <c r="K22" s="31"/>
    </row>
    <row r="23" ht="18.0" customHeight="1">
      <c r="A23" s="12"/>
      <c r="B23" s="12"/>
      <c r="H23" s="32" t="s">
        <v>29</v>
      </c>
      <c r="I23" s="23"/>
      <c r="J23" s="23"/>
      <c r="K23" s="24"/>
    </row>
    <row r="24" ht="18.0" customHeight="1">
      <c r="A24" s="12"/>
      <c r="B24" s="12"/>
      <c r="C24" s="33"/>
      <c r="E24" s="34" t="s">
        <v>30</v>
      </c>
      <c r="F24" s="35" t="s">
        <v>31</v>
      </c>
      <c r="G24" s="33"/>
      <c r="H24" s="36" t="s">
        <v>32</v>
      </c>
      <c r="I24" s="37" t="s">
        <v>33</v>
      </c>
      <c r="J24" s="38"/>
      <c r="K24" s="39"/>
    </row>
    <row r="25" ht="18.0" customHeight="1">
      <c r="A25" s="12"/>
      <c r="B25" s="12"/>
      <c r="C25" s="33"/>
      <c r="E25" s="40"/>
      <c r="F25" s="41"/>
      <c r="G25" s="33"/>
      <c r="H25" s="42" t="s">
        <v>34</v>
      </c>
      <c r="I25" s="40"/>
      <c r="J25" s="30"/>
      <c r="K25" s="43"/>
      <c r="L25" s="33"/>
    </row>
    <row r="26" ht="18.0" customHeight="1">
      <c r="A26" s="12"/>
      <c r="B26" s="12"/>
      <c r="C26" s="44" t="s">
        <v>35</v>
      </c>
      <c r="D26" s="45" t="s">
        <v>36</v>
      </c>
      <c r="E26" s="46" t="s">
        <v>37</v>
      </c>
      <c r="F26" s="47" t="s">
        <v>37</v>
      </c>
      <c r="G26" s="48"/>
      <c r="H26" s="49" t="s">
        <v>38</v>
      </c>
      <c r="I26" s="49" t="s">
        <v>39</v>
      </c>
      <c r="J26" s="49" t="s">
        <v>40</v>
      </c>
      <c r="K26" s="45" t="s">
        <v>41</v>
      </c>
    </row>
    <row r="27" ht="18.0" customHeight="1">
      <c r="A27" s="12"/>
      <c r="B27" s="12"/>
      <c r="C27" s="50"/>
      <c r="D27" s="51" t="s">
        <v>42</v>
      </c>
      <c r="E27" s="52" t="s">
        <v>43</v>
      </c>
      <c r="F27" s="53" t="s">
        <v>43</v>
      </c>
      <c r="G27" s="48"/>
      <c r="H27" s="54" t="s">
        <v>44</v>
      </c>
      <c r="I27" s="51" t="s">
        <v>45</v>
      </c>
      <c r="J27" s="51" t="s">
        <v>46</v>
      </c>
      <c r="K27" s="51" t="s">
        <v>47</v>
      </c>
    </row>
    <row r="28" ht="18.0" customHeight="1">
      <c r="A28" s="55"/>
      <c r="B28" s="55"/>
      <c r="C28" s="56" t="s">
        <v>48</v>
      </c>
      <c r="D28" s="57">
        <v>4.0</v>
      </c>
      <c r="E28" s="58">
        <v>2900.0</v>
      </c>
      <c r="F28" s="59">
        <v>2865.0</v>
      </c>
      <c r="G28" s="60"/>
      <c r="H28" s="61">
        <v>319.0</v>
      </c>
      <c r="I28" s="62">
        <v>783.0</v>
      </c>
      <c r="J28" s="62">
        <v>1458.0</v>
      </c>
      <c r="K28" s="63">
        <v>-245.0</v>
      </c>
    </row>
    <row r="29" ht="18.0" customHeight="1">
      <c r="A29" s="55"/>
      <c r="B29" s="55"/>
      <c r="C29" s="64" t="s">
        <v>49</v>
      </c>
      <c r="D29" s="65">
        <v>4.0</v>
      </c>
      <c r="E29" s="66">
        <v>3350.0</v>
      </c>
      <c r="F29" s="67">
        <v>3315.0</v>
      </c>
      <c r="G29" s="60"/>
      <c r="H29" s="68">
        <v>350.0</v>
      </c>
      <c r="I29" s="69">
        <v>861.0</v>
      </c>
      <c r="J29" s="69">
        <v>1618.0</v>
      </c>
      <c r="K29" s="70">
        <v>-283.0</v>
      </c>
    </row>
    <row r="30" ht="18.0" customHeight="1">
      <c r="A30" s="55"/>
      <c r="B30" s="55"/>
      <c r="C30" s="71" t="s">
        <v>50</v>
      </c>
      <c r="D30" s="72">
        <v>4.0</v>
      </c>
      <c r="E30" s="66">
        <v>3300.0</v>
      </c>
      <c r="F30" s="67">
        <v>3265.0</v>
      </c>
      <c r="G30" s="60"/>
      <c r="H30" s="73">
        <v>334.0</v>
      </c>
      <c r="I30" s="69">
        <v>892.0</v>
      </c>
      <c r="J30" s="69">
        <v>1695.0</v>
      </c>
      <c r="K30" s="70">
        <v>-251.0</v>
      </c>
    </row>
    <row r="31" ht="18.0" customHeight="1">
      <c r="A31" s="55"/>
      <c r="B31" s="55"/>
      <c r="C31" s="64" t="s">
        <v>51</v>
      </c>
      <c r="D31" s="65">
        <v>4.0</v>
      </c>
      <c r="E31" s="66">
        <v>3600.0</v>
      </c>
      <c r="F31" s="67">
        <v>3556.0</v>
      </c>
      <c r="G31" s="60"/>
      <c r="H31" s="68">
        <v>359.0</v>
      </c>
      <c r="I31" s="69">
        <v>975.0</v>
      </c>
      <c r="J31" s="69">
        <v>1854.0</v>
      </c>
      <c r="K31" s="70">
        <v>-282.0</v>
      </c>
    </row>
    <row r="32" ht="18.0" customHeight="1">
      <c r="A32" s="55"/>
      <c r="B32" s="55"/>
      <c r="C32" s="71" t="s">
        <v>52</v>
      </c>
      <c r="D32" s="72">
        <v>4.0</v>
      </c>
      <c r="E32" s="66">
        <v>3850.0</v>
      </c>
      <c r="F32" s="67">
        <v>3785.0</v>
      </c>
      <c r="G32" s="60"/>
      <c r="H32" s="73">
        <v>374.0</v>
      </c>
      <c r="I32" s="69">
        <v>1059.0</v>
      </c>
      <c r="J32" s="69">
        <v>2013.0</v>
      </c>
      <c r="K32" s="70">
        <v>-319.0</v>
      </c>
    </row>
    <row r="33" ht="18.0" customHeight="1">
      <c r="A33" s="55"/>
      <c r="B33" s="55"/>
      <c r="C33" s="64" t="s">
        <v>53</v>
      </c>
      <c r="D33" s="65">
        <v>4.0</v>
      </c>
      <c r="E33" s="66">
        <v>4250.0</v>
      </c>
      <c r="F33" s="67">
        <v>4155.0</v>
      </c>
      <c r="G33" s="60"/>
      <c r="H33" s="68">
        <v>399.0</v>
      </c>
      <c r="I33" s="69">
        <v>1152.0</v>
      </c>
      <c r="J33" s="69">
        <v>2081.0</v>
      </c>
      <c r="K33" s="70">
        <v>-354.0</v>
      </c>
    </row>
    <row r="34" ht="18.0" customHeight="1">
      <c r="A34" s="55"/>
      <c r="B34" s="55"/>
      <c r="C34" s="71" t="s">
        <v>54</v>
      </c>
      <c r="D34" s="72">
        <v>4.0</v>
      </c>
      <c r="E34" s="66">
        <v>4650.0</v>
      </c>
      <c r="F34" s="67">
        <v>4510.0</v>
      </c>
      <c r="G34" s="60"/>
      <c r="H34" s="73">
        <v>454.0</v>
      </c>
      <c r="I34" s="69">
        <v>1253.0</v>
      </c>
      <c r="J34" s="69">
        <v>2330.0</v>
      </c>
      <c r="K34" s="70">
        <v>-381.0</v>
      </c>
    </row>
    <row r="35" ht="18.0" customHeight="1">
      <c r="A35" s="55"/>
      <c r="B35" s="55"/>
      <c r="C35" s="64" t="s">
        <v>55</v>
      </c>
      <c r="D35" s="65">
        <v>4.0</v>
      </c>
      <c r="E35" s="66">
        <v>3950.0</v>
      </c>
      <c r="F35" s="67">
        <v>4025.0</v>
      </c>
      <c r="G35" s="60"/>
      <c r="H35" s="68">
        <v>374.0</v>
      </c>
      <c r="I35" s="69">
        <v>1130.0</v>
      </c>
      <c r="J35" s="69">
        <v>2120.0</v>
      </c>
      <c r="K35" s="70">
        <v>-321.0</v>
      </c>
    </row>
    <row r="36" ht="18.0" customHeight="1">
      <c r="A36" s="55"/>
      <c r="B36" s="55"/>
      <c r="C36" s="71" t="s">
        <v>56</v>
      </c>
      <c r="D36" s="72">
        <v>4.0</v>
      </c>
      <c r="E36" s="66">
        <v>4250.0</v>
      </c>
      <c r="F36" s="67">
        <v>4280.0</v>
      </c>
      <c r="G36" s="60"/>
      <c r="H36" s="73">
        <v>406.0</v>
      </c>
      <c r="I36" s="69">
        <v>1279.0</v>
      </c>
      <c r="J36" s="69">
        <v>2405.0</v>
      </c>
      <c r="K36" s="70">
        <v>-340.0</v>
      </c>
    </row>
    <row r="37" ht="18.0" customHeight="1">
      <c r="A37" s="55"/>
      <c r="B37" s="55"/>
      <c r="C37" s="64" t="s">
        <v>57</v>
      </c>
      <c r="D37" s="65">
        <v>4.0</v>
      </c>
      <c r="E37" s="66">
        <v>4600.0</v>
      </c>
      <c r="F37" s="67">
        <v>4605.0</v>
      </c>
      <c r="G37" s="60"/>
      <c r="H37" s="68">
        <v>439.0</v>
      </c>
      <c r="I37" s="69">
        <v>1384.0</v>
      </c>
      <c r="J37" s="69">
        <v>2619.0</v>
      </c>
      <c r="K37" s="70">
        <v>-381.0</v>
      </c>
    </row>
    <row r="38" ht="18.0" customHeight="1">
      <c r="A38" s="55"/>
      <c r="B38" s="55"/>
      <c r="C38" s="71" t="s">
        <v>58</v>
      </c>
      <c r="D38" s="72">
        <v>4.0</v>
      </c>
      <c r="E38" s="66">
        <v>4950.0</v>
      </c>
      <c r="F38" s="67">
        <v>4970.0</v>
      </c>
      <c r="G38" s="60"/>
      <c r="H38" s="73">
        <v>494.0</v>
      </c>
      <c r="I38" s="69">
        <v>1529.0</v>
      </c>
      <c r="J38" s="69">
        <v>2888.0</v>
      </c>
      <c r="K38" s="70">
        <v>-426.0</v>
      </c>
    </row>
    <row r="39" ht="18.0" customHeight="1">
      <c r="A39" s="55"/>
      <c r="B39" s="55"/>
      <c r="C39" s="64" t="s">
        <v>59</v>
      </c>
      <c r="D39" s="65">
        <v>6.0</v>
      </c>
      <c r="E39" s="66">
        <v>5450.0</v>
      </c>
      <c r="F39" s="67">
        <v>5470.0</v>
      </c>
      <c r="G39" s="60"/>
      <c r="H39" s="68">
        <v>543.0</v>
      </c>
      <c r="I39" s="69">
        <v>1682.0</v>
      </c>
      <c r="J39" s="69">
        <v>3157.0</v>
      </c>
      <c r="K39" s="70">
        <v>-451.0</v>
      </c>
    </row>
    <row r="40" ht="18.0" customHeight="1">
      <c r="A40" s="55"/>
      <c r="B40" s="55"/>
      <c r="C40" s="71" t="s">
        <v>60</v>
      </c>
      <c r="D40" s="72">
        <v>6.0</v>
      </c>
      <c r="E40" s="66">
        <v>6250.0</v>
      </c>
      <c r="F40" s="67">
        <v>6310.0</v>
      </c>
      <c r="G40" s="60"/>
      <c r="H40" s="73">
        <v>614.0</v>
      </c>
      <c r="I40" s="69">
        <v>1966.0</v>
      </c>
      <c r="J40" s="69">
        <v>3694.0</v>
      </c>
      <c r="K40" s="70">
        <v>-502.0</v>
      </c>
    </row>
    <row r="41" ht="18.0" customHeight="1">
      <c r="A41" s="55"/>
      <c r="B41" s="55"/>
      <c r="C41" s="64" t="s">
        <v>61</v>
      </c>
      <c r="D41" s="65">
        <v>4.0</v>
      </c>
      <c r="E41" s="66">
        <v>4450.0</v>
      </c>
      <c r="F41" s="67">
        <v>4480.0</v>
      </c>
      <c r="G41" s="60"/>
      <c r="H41" s="68">
        <v>439.0</v>
      </c>
      <c r="I41" s="69">
        <v>1416.0</v>
      </c>
      <c r="J41" s="69">
        <v>2666.0</v>
      </c>
      <c r="K41" s="70">
        <v>-399.0</v>
      </c>
    </row>
    <row r="42" ht="18.0" customHeight="1">
      <c r="A42" s="55"/>
      <c r="B42" s="55"/>
      <c r="C42" s="71" t="s">
        <v>62</v>
      </c>
      <c r="D42" s="72">
        <v>4.0</v>
      </c>
      <c r="E42" s="66">
        <v>4800.0</v>
      </c>
      <c r="F42" s="67">
        <v>4860.0</v>
      </c>
      <c r="G42" s="60"/>
      <c r="H42" s="73">
        <v>470.0</v>
      </c>
      <c r="I42" s="69">
        <v>1581.0</v>
      </c>
      <c r="J42" s="69">
        <v>3115.0</v>
      </c>
      <c r="K42" s="70">
        <v>-433.0</v>
      </c>
    </row>
    <row r="43" ht="18.0" customHeight="1">
      <c r="A43" s="55"/>
      <c r="B43" s="55"/>
      <c r="C43" s="64" t="s">
        <v>63</v>
      </c>
      <c r="D43" s="65">
        <v>4.0</v>
      </c>
      <c r="E43" s="66">
        <v>5250.0</v>
      </c>
      <c r="F43" s="67">
        <v>5340.0</v>
      </c>
      <c r="G43" s="60"/>
      <c r="H43" s="68">
        <v>519.0</v>
      </c>
      <c r="I43" s="69">
        <v>1739.0</v>
      </c>
      <c r="J43" s="69">
        <v>3210.0</v>
      </c>
      <c r="K43" s="70">
        <v>-470.0</v>
      </c>
    </row>
    <row r="44" ht="18.0" customHeight="1">
      <c r="A44" s="55"/>
      <c r="B44" s="55"/>
      <c r="C44" s="71" t="s">
        <v>64</v>
      </c>
      <c r="D44" s="72">
        <v>6.0</v>
      </c>
      <c r="E44" s="66">
        <v>5900.0</v>
      </c>
      <c r="F44" s="67">
        <v>5750.0</v>
      </c>
      <c r="G44" s="60"/>
      <c r="H44" s="73">
        <v>574.0</v>
      </c>
      <c r="I44" s="69">
        <v>1816.0</v>
      </c>
      <c r="J44" s="69">
        <v>3408.0</v>
      </c>
      <c r="K44" s="70">
        <v>-505.0</v>
      </c>
    </row>
    <row r="45" ht="18.0" customHeight="1">
      <c r="A45" s="55"/>
      <c r="B45" s="55"/>
      <c r="C45" s="64" t="s">
        <v>65</v>
      </c>
      <c r="D45" s="65">
        <v>6.0</v>
      </c>
      <c r="E45" s="66">
        <v>6650.0</v>
      </c>
      <c r="F45" s="67">
        <v>6465.0</v>
      </c>
      <c r="G45" s="60"/>
      <c r="H45" s="68">
        <v>636.0</v>
      </c>
      <c r="I45" s="69">
        <v>2190.0</v>
      </c>
      <c r="J45" s="69">
        <v>4107.0</v>
      </c>
      <c r="K45" s="70">
        <v>-591.0</v>
      </c>
    </row>
    <row r="46" ht="18.0" customHeight="1">
      <c r="A46" s="55"/>
      <c r="B46" s="55"/>
      <c r="C46" s="71" t="s">
        <v>66</v>
      </c>
      <c r="D46" s="72">
        <v>6.0</v>
      </c>
      <c r="E46" s="66">
        <v>7400.0</v>
      </c>
      <c r="F46" s="67">
        <v>7110.0</v>
      </c>
      <c r="G46" s="60"/>
      <c r="H46" s="73">
        <v>694.0</v>
      </c>
      <c r="I46" s="69">
        <v>2556.0</v>
      </c>
      <c r="J46" s="69">
        <v>4805.0</v>
      </c>
      <c r="K46" s="70">
        <v>-650.0</v>
      </c>
    </row>
    <row r="47" ht="18.0" customHeight="1">
      <c r="A47" s="55"/>
      <c r="B47" s="55"/>
      <c r="C47" s="64" t="s">
        <v>67</v>
      </c>
      <c r="D47" s="65">
        <v>4.0</v>
      </c>
      <c r="E47" s="66">
        <v>5400.0</v>
      </c>
      <c r="F47" s="67">
        <v>5165.0</v>
      </c>
      <c r="G47" s="60"/>
      <c r="H47" s="68">
        <v>534.0</v>
      </c>
      <c r="I47" s="69">
        <v>1925.0</v>
      </c>
      <c r="J47" s="69">
        <v>3018.0</v>
      </c>
      <c r="K47" s="70">
        <v>-460.0</v>
      </c>
    </row>
    <row r="48" ht="18.0" customHeight="1">
      <c r="A48" s="55"/>
      <c r="B48" s="55"/>
      <c r="C48" s="71" t="s">
        <v>68</v>
      </c>
      <c r="D48" s="72">
        <v>6.0</v>
      </c>
      <c r="E48" s="66">
        <v>6750.0</v>
      </c>
      <c r="F48" s="67">
        <v>6415.0</v>
      </c>
      <c r="G48" s="60"/>
      <c r="H48" s="73">
        <v>654.0</v>
      </c>
      <c r="I48" s="69">
        <v>2352.0</v>
      </c>
      <c r="J48" s="69">
        <v>3670.0</v>
      </c>
      <c r="K48" s="70">
        <v>-532.0</v>
      </c>
    </row>
    <row r="49" ht="18.0" customHeight="1">
      <c r="A49" s="55"/>
      <c r="B49" s="55"/>
      <c r="C49" s="64" t="s">
        <v>69</v>
      </c>
      <c r="D49" s="65">
        <v>6.0</v>
      </c>
      <c r="E49" s="66">
        <v>7600.0</v>
      </c>
      <c r="F49" s="67">
        <v>7180.0</v>
      </c>
      <c r="G49" s="60"/>
      <c r="H49" s="68">
        <v>741.0</v>
      </c>
      <c r="I49" s="69">
        <v>2776.0</v>
      </c>
      <c r="J49" s="69">
        <v>4056.0</v>
      </c>
      <c r="K49" s="70">
        <v>-647.0</v>
      </c>
    </row>
    <row r="50" ht="18.0" customHeight="1">
      <c r="A50" s="55"/>
      <c r="B50" s="55"/>
      <c r="C50" s="71" t="s">
        <v>70</v>
      </c>
      <c r="D50" s="72">
        <v>6.0</v>
      </c>
      <c r="E50" s="66">
        <v>8900.0</v>
      </c>
      <c r="F50" s="67">
        <v>8360.0</v>
      </c>
      <c r="G50" s="60"/>
      <c r="H50" s="73">
        <v>868.0</v>
      </c>
      <c r="I50" s="69">
        <v>3201.0</v>
      </c>
      <c r="J50" s="69">
        <v>4648.0</v>
      </c>
      <c r="K50" s="70">
        <v>-717.0</v>
      </c>
    </row>
    <row r="51" ht="18.0" customHeight="1">
      <c r="A51" s="55"/>
      <c r="B51" s="55"/>
      <c r="C51" s="64" t="s">
        <v>71</v>
      </c>
      <c r="D51" s="65">
        <v>4.0</v>
      </c>
      <c r="E51" s="66">
        <v>7600.0</v>
      </c>
      <c r="F51" s="67">
        <v>7320.0</v>
      </c>
      <c r="G51" s="60"/>
      <c r="H51" s="68">
        <v>699.0</v>
      </c>
      <c r="I51" s="69">
        <v>2375.0</v>
      </c>
      <c r="J51" s="69">
        <v>3749.0</v>
      </c>
      <c r="K51" s="70">
        <v>-545.0</v>
      </c>
    </row>
    <row r="52" ht="18.0" customHeight="1">
      <c r="A52" s="55"/>
      <c r="B52" s="55"/>
      <c r="C52" s="71" t="s">
        <v>72</v>
      </c>
      <c r="D52" s="72">
        <v>6.0</v>
      </c>
      <c r="E52" s="66">
        <v>8650.0</v>
      </c>
      <c r="F52" s="67">
        <v>8560.0</v>
      </c>
      <c r="G52" s="60"/>
      <c r="H52" s="73">
        <v>769.0</v>
      </c>
      <c r="I52" s="69">
        <v>2624.0</v>
      </c>
      <c r="J52" s="69">
        <v>4139.0</v>
      </c>
      <c r="K52" s="70">
        <v>-583.0</v>
      </c>
    </row>
    <row r="53" ht="18.0" customHeight="1">
      <c r="A53" s="55"/>
      <c r="B53" s="55"/>
      <c r="C53" s="64" t="s">
        <v>73</v>
      </c>
      <c r="D53" s="65">
        <v>6.0</v>
      </c>
      <c r="E53" s="66">
        <v>10100.0</v>
      </c>
      <c r="F53" s="67">
        <v>10010.0</v>
      </c>
      <c r="G53" s="60"/>
      <c r="H53" s="68">
        <v>914.0</v>
      </c>
      <c r="I53" s="69">
        <v>3126.0</v>
      </c>
      <c r="J53" s="69">
        <v>4936.0</v>
      </c>
      <c r="K53" s="70">
        <v>-687.0</v>
      </c>
    </row>
    <row r="54" ht="18.0" customHeight="1">
      <c r="A54" s="55"/>
      <c r="B54" s="55"/>
      <c r="C54" s="71" t="s">
        <v>74</v>
      </c>
      <c r="D54" s="72">
        <v>6.0</v>
      </c>
      <c r="E54" s="66">
        <v>11450.0</v>
      </c>
      <c r="F54" s="67">
        <v>11140.0</v>
      </c>
      <c r="G54" s="60"/>
      <c r="H54" s="73">
        <v>1054.0</v>
      </c>
      <c r="I54" s="69">
        <v>3611.0</v>
      </c>
      <c r="J54" s="69">
        <v>5730.0</v>
      </c>
      <c r="K54" s="70">
        <v>-755.0</v>
      </c>
    </row>
    <row r="55" ht="18.0" customHeight="1">
      <c r="A55" s="55"/>
      <c r="B55" s="55"/>
      <c r="C55" s="64" t="s">
        <v>75</v>
      </c>
      <c r="D55" s="65">
        <v>6.0</v>
      </c>
      <c r="E55" s="66">
        <v>12900.0</v>
      </c>
      <c r="F55" s="67">
        <v>12655.0</v>
      </c>
      <c r="G55" s="60"/>
      <c r="H55" s="68">
        <v>1198.0</v>
      </c>
      <c r="I55" s="69">
        <v>4077.0</v>
      </c>
      <c r="J55" s="69">
        <v>6451.0</v>
      </c>
      <c r="K55" s="70">
        <v>-845.0</v>
      </c>
    </row>
    <row r="56" ht="18.0" customHeight="1">
      <c r="A56" s="55"/>
      <c r="B56" s="55"/>
      <c r="C56" s="71" t="s">
        <v>76</v>
      </c>
      <c r="D56" s="72">
        <v>4.0</v>
      </c>
      <c r="E56" s="66">
        <v>10500.0</v>
      </c>
      <c r="F56" s="67">
        <v>10150.0</v>
      </c>
      <c r="G56" s="60"/>
      <c r="H56" s="73">
        <v>876.0</v>
      </c>
      <c r="I56" s="69">
        <v>2806.0</v>
      </c>
      <c r="J56" s="69">
        <v>4370.0</v>
      </c>
      <c r="K56" s="70">
        <v>-684.0</v>
      </c>
    </row>
    <row r="57" ht="18.0" customHeight="1">
      <c r="A57" s="55"/>
      <c r="B57" s="55"/>
      <c r="C57" s="64" t="s">
        <v>77</v>
      </c>
      <c r="D57" s="65">
        <v>8.0</v>
      </c>
      <c r="E57" s="66">
        <v>11100.0</v>
      </c>
      <c r="F57" s="67">
        <v>10800.0</v>
      </c>
      <c r="G57" s="60"/>
      <c r="H57" s="68">
        <v>1004.0</v>
      </c>
      <c r="I57" s="69">
        <v>3160.0</v>
      </c>
      <c r="J57" s="69">
        <v>4971.0</v>
      </c>
      <c r="K57" s="70">
        <v>-768.0</v>
      </c>
    </row>
    <row r="58" ht="18.0" customHeight="1">
      <c r="A58" s="55"/>
      <c r="B58" s="55"/>
      <c r="C58" s="71" t="s">
        <v>78</v>
      </c>
      <c r="D58" s="72">
        <v>8.0</v>
      </c>
      <c r="E58" s="66">
        <v>12550.0</v>
      </c>
      <c r="F58" s="67">
        <v>12225.0</v>
      </c>
      <c r="G58" s="60"/>
      <c r="H58" s="73">
        <v>1164.0</v>
      </c>
      <c r="I58" s="69">
        <v>3705.0</v>
      </c>
      <c r="J58" s="69">
        <v>5805.0</v>
      </c>
      <c r="K58" s="70">
        <v>-857.0</v>
      </c>
    </row>
    <row r="59" ht="18.0" customHeight="1">
      <c r="A59" s="55"/>
      <c r="B59" s="55"/>
      <c r="C59" s="64" t="s">
        <v>79</v>
      </c>
      <c r="D59" s="65">
        <v>10.0</v>
      </c>
      <c r="E59" s="66">
        <v>13800.0</v>
      </c>
      <c r="F59" s="67">
        <v>13450.0</v>
      </c>
      <c r="G59" s="60"/>
      <c r="H59" s="68">
        <v>1266.0</v>
      </c>
      <c r="I59" s="69">
        <v>4217.0</v>
      </c>
      <c r="J59" s="69">
        <v>6631.0</v>
      </c>
      <c r="K59" s="70">
        <v>-930.0</v>
      </c>
    </row>
    <row r="60" ht="18.0" customHeight="1">
      <c r="A60" s="55"/>
      <c r="B60" s="55"/>
      <c r="C60" s="71" t="s">
        <v>80</v>
      </c>
      <c r="D60" s="72">
        <v>10.0</v>
      </c>
      <c r="E60" s="66">
        <v>15100.0</v>
      </c>
      <c r="F60" s="67">
        <v>14825.0</v>
      </c>
      <c r="G60" s="60"/>
      <c r="H60" s="73">
        <v>1395.0</v>
      </c>
      <c r="I60" s="69">
        <v>4778.0</v>
      </c>
      <c r="J60" s="69">
        <v>7465.0</v>
      </c>
      <c r="K60" s="70">
        <v>-1088.0</v>
      </c>
    </row>
    <row r="61" ht="18.0" customHeight="1">
      <c r="A61" s="55"/>
      <c r="B61" s="55"/>
      <c r="C61" s="74" t="s">
        <v>81</v>
      </c>
      <c r="D61" s="75">
        <v>10.0</v>
      </c>
      <c r="E61" s="76">
        <v>16250.0</v>
      </c>
      <c r="F61" s="77">
        <v>15970.0</v>
      </c>
      <c r="G61" s="60"/>
      <c r="H61" s="78">
        <v>1521.0</v>
      </c>
      <c r="I61" s="79">
        <v>5344.0</v>
      </c>
      <c r="J61" s="79">
        <v>8290.0</v>
      </c>
      <c r="K61" s="80">
        <v>-1282.0</v>
      </c>
    </row>
    <row r="62" ht="5.25" customHeight="1">
      <c r="C62" s="81"/>
      <c r="D62" s="82"/>
      <c r="E62" s="83"/>
      <c r="F62" s="84"/>
      <c r="G62" s="60"/>
      <c r="H62" s="85"/>
      <c r="I62" s="86"/>
      <c r="J62" s="86"/>
      <c r="K62" s="86"/>
    </row>
    <row r="63">
      <c r="A63" s="87"/>
      <c r="B63" s="87"/>
      <c r="C63" s="88" t="s">
        <v>82</v>
      </c>
      <c r="D63" s="23"/>
      <c r="E63" s="23"/>
      <c r="F63" s="23"/>
      <c r="G63" s="23"/>
      <c r="H63" s="23"/>
      <c r="I63" s="23"/>
      <c r="J63" s="23"/>
      <c r="K63" s="24"/>
      <c r="L63" s="89"/>
      <c r="M63" s="87"/>
      <c r="N63" s="87"/>
      <c r="O63" s="87"/>
      <c r="P63" s="87"/>
      <c r="Q63" s="87"/>
      <c r="R63" s="87"/>
      <c r="S63" s="87"/>
    </row>
    <row r="64">
      <c r="A64" s="87"/>
      <c r="B64" s="87"/>
      <c r="C64" s="90" t="s">
        <v>83</v>
      </c>
      <c r="F64" s="91">
        <v>38.0</v>
      </c>
      <c r="G64" s="92"/>
      <c r="H64" s="90" t="s">
        <v>84</v>
      </c>
      <c r="K64" s="93">
        <v>0.15</v>
      </c>
      <c r="L64" s="94"/>
      <c r="M64" s="87"/>
      <c r="N64" s="87"/>
      <c r="O64" s="87"/>
      <c r="P64" s="87"/>
      <c r="Q64" s="87"/>
      <c r="R64" s="87"/>
      <c r="S64" s="87"/>
    </row>
    <row r="65">
      <c r="A65" s="87"/>
      <c r="B65" s="87"/>
      <c r="C65" s="90" t="s">
        <v>85</v>
      </c>
      <c r="F65" s="91">
        <v>188.0</v>
      </c>
      <c r="G65" s="95"/>
      <c r="H65" s="96" t="s">
        <v>86</v>
      </c>
      <c r="K65" s="93">
        <v>0.2</v>
      </c>
      <c r="L65" s="94"/>
      <c r="M65" s="87"/>
      <c r="N65" s="87"/>
      <c r="O65" s="87"/>
      <c r="P65" s="87"/>
      <c r="Q65" s="87"/>
      <c r="R65" s="87"/>
      <c r="S65" s="87"/>
    </row>
    <row r="66">
      <c r="A66" s="87"/>
      <c r="B66" s="87"/>
      <c r="C66" s="97" t="s">
        <v>87</v>
      </c>
      <c r="F66" s="91">
        <v>178.0</v>
      </c>
      <c r="G66" s="98"/>
      <c r="H66" s="90" t="s">
        <v>88</v>
      </c>
      <c r="K66" s="91">
        <v>200.0</v>
      </c>
      <c r="L66" s="99"/>
      <c r="M66" s="87"/>
      <c r="N66" s="87"/>
      <c r="O66" s="87"/>
      <c r="P66" s="87"/>
      <c r="Q66" s="87"/>
      <c r="R66" s="87"/>
      <c r="S66" s="87"/>
    </row>
    <row r="67">
      <c r="A67" s="87"/>
      <c r="B67" s="87"/>
      <c r="C67" s="100" t="s">
        <v>89</v>
      </c>
      <c r="F67" s="91">
        <v>258.0</v>
      </c>
      <c r="G67" s="101"/>
      <c r="H67" s="90" t="s">
        <v>90</v>
      </c>
      <c r="K67" s="93">
        <v>0.25</v>
      </c>
      <c r="L67" s="102"/>
      <c r="Q67" s="87"/>
      <c r="R67" s="87"/>
      <c r="S67" s="87"/>
    </row>
    <row r="68">
      <c r="A68" s="87"/>
      <c r="B68" s="87"/>
      <c r="C68" s="103"/>
      <c r="F68" s="104"/>
      <c r="G68" s="105"/>
      <c r="H68" s="106"/>
      <c r="K68" s="104"/>
      <c r="L68" s="94"/>
      <c r="Q68" s="87"/>
      <c r="R68" s="87"/>
      <c r="S68" s="87"/>
    </row>
    <row r="69">
      <c r="A69" s="87"/>
      <c r="B69" s="87"/>
      <c r="C69" s="107" t="s">
        <v>91</v>
      </c>
      <c r="F69" s="91">
        <v>128.0</v>
      </c>
      <c r="G69" s="105"/>
      <c r="H69" s="96" t="s">
        <v>92</v>
      </c>
      <c r="K69" s="108">
        <v>9.2</v>
      </c>
      <c r="L69" s="99"/>
      <c r="Q69" s="87"/>
      <c r="R69" s="87"/>
      <c r="S69" s="87"/>
    </row>
    <row r="70">
      <c r="A70" s="87"/>
      <c r="B70" s="87"/>
      <c r="C70" s="90" t="s">
        <v>93</v>
      </c>
      <c r="F70" s="91">
        <v>42.0</v>
      </c>
      <c r="G70" s="95"/>
      <c r="H70" s="90" t="s">
        <v>94</v>
      </c>
      <c r="K70" s="109">
        <v>96.0</v>
      </c>
      <c r="L70" s="94"/>
      <c r="Q70" s="87"/>
      <c r="R70" s="87"/>
      <c r="S70" s="87"/>
    </row>
    <row r="71">
      <c r="A71" s="87"/>
      <c r="B71" s="87"/>
      <c r="C71" s="110"/>
      <c r="F71" s="111"/>
      <c r="G71" s="92"/>
      <c r="H71" s="106"/>
      <c r="K71" s="104"/>
      <c r="L71" s="94"/>
      <c r="Q71" s="87"/>
      <c r="R71" s="87"/>
      <c r="S71" s="87"/>
    </row>
    <row r="72">
      <c r="A72" s="87"/>
      <c r="B72" s="87"/>
      <c r="C72" s="112" t="s">
        <v>95</v>
      </c>
      <c r="F72" s="91">
        <v>313.0</v>
      </c>
      <c r="G72" s="95"/>
      <c r="H72" s="112" t="s">
        <v>96</v>
      </c>
      <c r="K72" s="91">
        <v>246.0</v>
      </c>
      <c r="L72" s="94"/>
      <c r="Q72" s="87"/>
      <c r="R72" s="87"/>
      <c r="S72" s="87"/>
    </row>
    <row r="73">
      <c r="A73" s="87"/>
      <c r="B73" s="87"/>
      <c r="C73" s="90" t="s">
        <v>97</v>
      </c>
      <c r="F73" s="91">
        <v>143.0</v>
      </c>
      <c r="G73" s="113"/>
      <c r="H73" s="112" t="s">
        <v>98</v>
      </c>
      <c r="K73" s="91">
        <v>226.0</v>
      </c>
      <c r="L73" s="102"/>
      <c r="Q73" s="87"/>
      <c r="R73" s="87"/>
      <c r="S73" s="87"/>
    </row>
    <row r="74">
      <c r="A74" s="87"/>
      <c r="B74" s="87"/>
      <c r="C74" s="106"/>
      <c r="F74" s="104"/>
      <c r="G74" s="95"/>
      <c r="H74" s="112" t="s">
        <v>99</v>
      </c>
      <c r="K74" s="91">
        <v>76.0</v>
      </c>
      <c r="L74" s="94"/>
      <c r="Q74" s="87"/>
      <c r="R74" s="87"/>
      <c r="S74" s="87"/>
    </row>
    <row r="75">
      <c r="A75" s="87"/>
      <c r="B75" s="87"/>
      <c r="C75" s="90" t="s">
        <v>100</v>
      </c>
      <c r="F75" s="114">
        <v>804.0</v>
      </c>
      <c r="G75" s="92"/>
      <c r="H75" s="96" t="s">
        <v>101</v>
      </c>
      <c r="K75" s="91">
        <v>1116.0</v>
      </c>
      <c r="L75" s="115"/>
      <c r="Q75" s="87"/>
      <c r="R75" s="87"/>
      <c r="S75" s="87"/>
    </row>
    <row r="76">
      <c r="A76" s="87"/>
      <c r="B76" s="87"/>
      <c r="C76" s="90" t="s">
        <v>102</v>
      </c>
      <c r="F76" s="114">
        <v>1075.0</v>
      </c>
      <c r="G76" s="105"/>
      <c r="H76" s="90" t="s">
        <v>103</v>
      </c>
      <c r="K76" s="91">
        <v>376.0</v>
      </c>
      <c r="L76" s="99"/>
      <c r="Q76" s="87"/>
      <c r="R76" s="87"/>
      <c r="S76" s="87"/>
    </row>
    <row r="77">
      <c r="A77" s="87"/>
      <c r="B77" s="87"/>
      <c r="C77" s="116"/>
      <c r="D77" s="29"/>
      <c r="E77" s="29"/>
      <c r="F77" s="117"/>
      <c r="G77" s="118"/>
      <c r="H77" s="119" t="s">
        <v>104</v>
      </c>
      <c r="I77" s="29"/>
      <c r="J77" s="29"/>
      <c r="K77" s="120">
        <v>1105.0</v>
      </c>
      <c r="L77" s="94"/>
      <c r="Q77" s="87"/>
      <c r="R77" s="87"/>
      <c r="S77" s="87"/>
    </row>
    <row r="78" ht="18.0" customHeight="1">
      <c r="A78" s="87"/>
      <c r="B78" s="87"/>
      <c r="L78" s="94"/>
      <c r="Q78" s="87"/>
      <c r="R78" s="87"/>
      <c r="S78" s="87"/>
    </row>
    <row r="79" ht="18.0" customHeight="1">
      <c r="Q79" s="87"/>
      <c r="R79" s="87"/>
      <c r="S79" s="87"/>
    </row>
    <row r="80">
      <c r="N80" s="87"/>
      <c r="O80" s="87"/>
      <c r="P80" s="87"/>
      <c r="Q80" s="87"/>
      <c r="R80" s="87"/>
      <c r="S80" s="87"/>
    </row>
    <row r="81">
      <c r="N81" s="87"/>
      <c r="O81" s="87"/>
      <c r="P81" s="87"/>
      <c r="Q81" s="87"/>
      <c r="R81" s="87"/>
      <c r="S81" s="87"/>
    </row>
    <row r="84">
      <c r="N84" s="87"/>
      <c r="O84" s="87"/>
      <c r="P84" s="87"/>
      <c r="Q84" s="87"/>
      <c r="R84" s="87"/>
      <c r="S84" s="87"/>
    </row>
    <row r="85">
      <c r="N85" s="87"/>
      <c r="O85" s="87"/>
      <c r="P85" s="87"/>
      <c r="Q85" s="87"/>
      <c r="R85" s="87"/>
      <c r="S85" s="87"/>
    </row>
    <row r="86">
      <c r="N86" s="87"/>
      <c r="O86" s="87"/>
      <c r="P86" s="87"/>
      <c r="Q86" s="87"/>
      <c r="R86" s="87"/>
      <c r="S86" s="87"/>
    </row>
    <row r="87">
      <c r="N87" s="87"/>
      <c r="O87" s="87"/>
      <c r="P87" s="87"/>
      <c r="Q87" s="87"/>
      <c r="R87" s="87"/>
      <c r="S87" s="87"/>
    </row>
    <row r="88">
      <c r="N88" s="87"/>
      <c r="O88" s="87"/>
      <c r="P88" s="87"/>
      <c r="Q88" s="87"/>
      <c r="R88" s="87"/>
      <c r="S88" s="87"/>
    </row>
    <row r="89">
      <c r="N89" s="87"/>
      <c r="O89" s="87"/>
      <c r="P89" s="87"/>
      <c r="Q89" s="87"/>
      <c r="R89" s="87"/>
      <c r="S89" s="87"/>
    </row>
    <row r="90">
      <c r="N90" s="87"/>
      <c r="O90" s="87"/>
      <c r="P90" s="87"/>
      <c r="Q90" s="87"/>
      <c r="R90" s="87"/>
      <c r="S90" s="87"/>
    </row>
    <row r="91">
      <c r="N91" s="87"/>
      <c r="O91" s="87"/>
      <c r="P91" s="87"/>
      <c r="Q91" s="87"/>
      <c r="R91" s="87"/>
      <c r="S91" s="87"/>
    </row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  <row r="1013" ht="12.75" customHeight="1"/>
  </sheetData>
  <mergeCells count="51">
    <mergeCell ref="E2:I3"/>
    <mergeCell ref="E4:I4"/>
    <mergeCell ref="E5:I5"/>
    <mergeCell ref="E6:I6"/>
    <mergeCell ref="E7:I7"/>
    <mergeCell ref="E8:I8"/>
    <mergeCell ref="E9:I9"/>
    <mergeCell ref="E10:I10"/>
    <mergeCell ref="C12:K12"/>
    <mergeCell ref="E14:I14"/>
    <mergeCell ref="E15:I15"/>
    <mergeCell ref="E16:I16"/>
    <mergeCell ref="E17:I17"/>
    <mergeCell ref="E18:I18"/>
    <mergeCell ref="E19:I19"/>
    <mergeCell ref="E20:I20"/>
    <mergeCell ref="E21:I21"/>
    <mergeCell ref="H23:K23"/>
    <mergeCell ref="E24:E25"/>
    <mergeCell ref="F24:F25"/>
    <mergeCell ref="I24:J25"/>
    <mergeCell ref="C26:C27"/>
    <mergeCell ref="C63:K63"/>
    <mergeCell ref="C64:E64"/>
    <mergeCell ref="H64:J64"/>
    <mergeCell ref="C65:E65"/>
    <mergeCell ref="H65:J65"/>
    <mergeCell ref="H66:J66"/>
    <mergeCell ref="C73:E73"/>
    <mergeCell ref="C74:E74"/>
    <mergeCell ref="C75:E75"/>
    <mergeCell ref="C76:E76"/>
    <mergeCell ref="C77:E77"/>
    <mergeCell ref="C66:E66"/>
    <mergeCell ref="C67:E67"/>
    <mergeCell ref="C68:E68"/>
    <mergeCell ref="C69:E69"/>
    <mergeCell ref="C70:E70"/>
    <mergeCell ref="C71:E71"/>
    <mergeCell ref="C72:E72"/>
    <mergeCell ref="H74:J74"/>
    <mergeCell ref="H75:J75"/>
    <mergeCell ref="H76:J76"/>
    <mergeCell ref="H77:J77"/>
    <mergeCell ref="H67:J67"/>
    <mergeCell ref="H68:J68"/>
    <mergeCell ref="H69:J69"/>
    <mergeCell ref="H70:J70"/>
    <mergeCell ref="H71:J71"/>
    <mergeCell ref="H72:J72"/>
    <mergeCell ref="H73:J73"/>
  </mergeCells>
  <printOptions horizontalCentered="1"/>
  <pageMargins bottom="0.25" footer="0.0" header="0.0" left="0.25" right="0.25" top="0.25"/>
  <pageSetup fitToWidth="0" orientation="portrait"/>
  <drawing r:id="rId1"/>
  <tableParts count="2">
    <tablePart r:id="rId4"/>
    <tablePart r:id="rId5"/>
  </tableParts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1155CC"/>
    <pageSetUpPr fitToPage="1"/>
  </sheetPr>
  <sheetViews>
    <sheetView workbookViewId="0"/>
  </sheetViews>
  <sheetFormatPr customHeight="1" defaultColWidth="12.63" defaultRowHeight="15.0"/>
  <cols>
    <col customWidth="1" min="1" max="1" width="0.75"/>
    <col customWidth="1" min="2" max="2" width="3.25"/>
    <col customWidth="1" min="3" max="6" width="16.75"/>
    <col customWidth="1" min="7" max="7" width="2.75"/>
    <col customWidth="1" min="8" max="11" width="16.75"/>
    <col customWidth="1" min="12" max="12" width="13.88"/>
    <col customWidth="1" min="13" max="13" width="14.13"/>
    <col customWidth="1" min="14" max="14" width="12.0"/>
    <col customWidth="1" min="15" max="15" width="24.13"/>
    <col customWidth="1" min="16" max="16" width="3.13"/>
    <col customWidth="1" min="17" max="27" width="8.63"/>
  </cols>
  <sheetData>
    <row r="1">
      <c r="A1" s="12"/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</row>
    <row r="2" ht="15.0" customHeight="1">
      <c r="A2" s="13"/>
      <c r="B2" s="13"/>
      <c r="C2" s="13"/>
      <c r="D2" s="13"/>
      <c r="E2" s="121" t="str">
        <f>Instructions!F2</f>
        <v>Creative Gazebos LLC</v>
      </c>
      <c r="L2" s="13"/>
    </row>
    <row r="3">
      <c r="A3" s="15"/>
      <c r="B3" s="15"/>
      <c r="C3" s="15"/>
      <c r="D3" s="15"/>
      <c r="L3" s="15"/>
    </row>
    <row r="4">
      <c r="A4" s="15"/>
      <c r="B4" s="15"/>
      <c r="C4" s="15"/>
      <c r="D4" s="15"/>
      <c r="L4" s="15"/>
    </row>
    <row r="5">
      <c r="A5" s="15"/>
      <c r="B5" s="15"/>
      <c r="C5" s="15"/>
      <c r="D5" s="15"/>
      <c r="E5" s="3" t="str">
        <f>Instructions!F4</f>
        <v>33 Limerock Rd</v>
      </c>
      <c r="L5" s="15"/>
    </row>
    <row r="6">
      <c r="A6" s="15"/>
      <c r="B6" s="15"/>
      <c r="C6" s="15"/>
      <c r="D6" s="15"/>
      <c r="E6" s="3" t="str">
        <f>Instructions!F5</f>
        <v>Lititz PA 17543</v>
      </c>
    </row>
    <row r="7">
      <c r="A7" s="13"/>
      <c r="B7" s="13"/>
      <c r="C7" s="13"/>
      <c r="D7" s="13"/>
      <c r="E7" s="3" t="str">
        <f>Instructions!F6</f>
        <v>Phone:  717-625-4066</v>
      </c>
    </row>
    <row r="8">
      <c r="A8" s="13"/>
      <c r="B8" s="13"/>
      <c r="C8" s="13"/>
      <c r="D8" s="13"/>
      <c r="E8" s="3" t="str">
        <f>Instructions!F7</f>
        <v>Fax:  717-625-0062</v>
      </c>
      <c r="L8" s="13"/>
    </row>
    <row r="9">
      <c r="A9" s="13"/>
      <c r="B9" s="13"/>
      <c r="C9" s="13"/>
      <c r="D9" s="13"/>
      <c r="E9" s="3" t="str">
        <f>Instructions!F8</f>
        <v>Email: office@creativegazebos.com</v>
      </c>
    </row>
    <row r="10">
      <c r="A10" s="13"/>
      <c r="B10" s="13"/>
      <c r="C10" s="13"/>
      <c r="D10" s="13"/>
      <c r="E10" s="122" t="s">
        <v>105</v>
      </c>
    </row>
    <row r="11">
      <c r="A11" s="13"/>
      <c r="B11" s="13"/>
      <c r="C11" s="13"/>
      <c r="D11" s="13"/>
      <c r="E11" s="18" t="s">
        <v>19</v>
      </c>
      <c r="L11" s="19"/>
    </row>
    <row r="12" ht="2.25" customHeight="1">
      <c r="A12" s="13"/>
      <c r="B12" s="13"/>
      <c r="C12" s="13"/>
      <c r="D12" s="13"/>
      <c r="E12" s="20"/>
      <c r="F12" s="20"/>
      <c r="G12" s="20"/>
      <c r="H12" s="20"/>
      <c r="I12" s="20"/>
      <c r="J12" s="13"/>
      <c r="K12" s="13"/>
      <c r="L12" s="13"/>
    </row>
    <row r="13" ht="26.25" customHeight="1">
      <c r="A13" s="13"/>
      <c r="B13" s="13"/>
      <c r="C13" s="21" t="s">
        <v>20</v>
      </c>
      <c r="L13" s="21"/>
    </row>
    <row r="14" ht="6.0" customHeight="1">
      <c r="A14" s="13"/>
      <c r="B14" s="13"/>
      <c r="C14" s="21"/>
      <c r="D14" s="21"/>
      <c r="J14" s="21"/>
      <c r="K14" s="21"/>
      <c r="L14" s="21"/>
    </row>
    <row r="15">
      <c r="A15" s="13"/>
      <c r="B15" s="13"/>
      <c r="E15" s="22" t="s">
        <v>21</v>
      </c>
      <c r="F15" s="23"/>
      <c r="G15" s="23"/>
      <c r="H15" s="23"/>
      <c r="I15" s="24"/>
      <c r="K15" s="13"/>
    </row>
    <row r="16">
      <c r="A16" s="13"/>
      <c r="B16" s="13"/>
      <c r="E16" s="25" t="s">
        <v>22</v>
      </c>
      <c r="I16" s="26"/>
      <c r="J16" s="13"/>
      <c r="K16" s="123" t="s">
        <v>106</v>
      </c>
      <c r="N16" s="123"/>
      <c r="O16" s="123"/>
    </row>
    <row r="17">
      <c r="A17" s="13"/>
      <c r="B17" s="13"/>
      <c r="E17" s="27" t="s">
        <v>23</v>
      </c>
      <c r="I17" s="26"/>
      <c r="J17" s="13"/>
      <c r="K17" s="123"/>
      <c r="L17" s="123"/>
      <c r="N17" s="123"/>
      <c r="O17" s="123"/>
    </row>
    <row r="18">
      <c r="A18" s="13"/>
      <c r="B18" s="13"/>
      <c r="E18" s="27" t="s">
        <v>24</v>
      </c>
      <c r="I18" s="26"/>
      <c r="J18" s="13"/>
      <c r="K18" s="87"/>
      <c r="L18" s="124">
        <v>0.4</v>
      </c>
      <c r="N18" s="87"/>
      <c r="O18" s="87"/>
    </row>
    <row r="19">
      <c r="A19" s="13"/>
      <c r="B19" s="13"/>
      <c r="E19" s="25" t="s">
        <v>25</v>
      </c>
      <c r="I19" s="26"/>
      <c r="J19" s="13"/>
      <c r="K19" s="13"/>
    </row>
    <row r="20">
      <c r="A20" s="13"/>
      <c r="B20" s="13"/>
      <c r="E20" s="27" t="s">
        <v>26</v>
      </c>
      <c r="I20" s="26"/>
      <c r="J20" s="13"/>
      <c r="K20" s="13"/>
    </row>
    <row r="21">
      <c r="A21" s="13"/>
      <c r="B21" s="13"/>
      <c r="E21" s="25" t="s">
        <v>27</v>
      </c>
      <c r="I21" s="26"/>
      <c r="J21" s="13"/>
      <c r="K21" s="13"/>
    </row>
    <row r="22">
      <c r="A22" s="13"/>
      <c r="B22" s="13"/>
      <c r="E22" s="28" t="s">
        <v>28</v>
      </c>
      <c r="F22" s="29"/>
      <c r="G22" s="29"/>
      <c r="H22" s="29"/>
      <c r="I22" s="30"/>
      <c r="J22" s="13"/>
      <c r="K22" s="13"/>
    </row>
    <row r="23" ht="6.75" customHeight="1">
      <c r="A23" s="12"/>
      <c r="B23" s="12"/>
      <c r="H23" s="31"/>
      <c r="I23" s="31"/>
      <c r="J23" s="31"/>
      <c r="K23" s="31"/>
    </row>
    <row r="24" ht="18.0" customHeight="1">
      <c r="A24" s="12"/>
      <c r="B24" s="12"/>
      <c r="H24" s="32" t="s">
        <v>29</v>
      </c>
      <c r="I24" s="23"/>
      <c r="J24" s="23"/>
      <c r="K24" s="24"/>
    </row>
    <row r="25" ht="18.0" customHeight="1">
      <c r="A25" s="12"/>
      <c r="B25" s="12"/>
      <c r="C25" s="33"/>
      <c r="E25" s="34" t="s">
        <v>30</v>
      </c>
      <c r="F25" s="35" t="s">
        <v>31</v>
      </c>
      <c r="G25" s="33"/>
      <c r="H25" s="36" t="s">
        <v>32</v>
      </c>
      <c r="I25" s="37" t="s">
        <v>33</v>
      </c>
      <c r="J25" s="38"/>
      <c r="K25" s="39"/>
    </row>
    <row r="26" ht="18.0" customHeight="1">
      <c r="A26" s="12"/>
      <c r="B26" s="12"/>
      <c r="C26" s="33"/>
      <c r="E26" s="40"/>
      <c r="F26" s="41"/>
      <c r="G26" s="33"/>
      <c r="H26" s="42" t="s">
        <v>34</v>
      </c>
      <c r="I26" s="40"/>
      <c r="J26" s="30"/>
      <c r="K26" s="43"/>
      <c r="L26" s="33"/>
    </row>
    <row r="27" ht="18.0" customHeight="1">
      <c r="A27" s="12"/>
      <c r="B27" s="12"/>
      <c r="C27" s="44" t="s">
        <v>35</v>
      </c>
      <c r="D27" s="45" t="s">
        <v>36</v>
      </c>
      <c r="E27" s="46" t="s">
        <v>37</v>
      </c>
      <c r="F27" s="47" t="s">
        <v>37</v>
      </c>
      <c r="G27" s="48"/>
      <c r="H27" s="49" t="s">
        <v>38</v>
      </c>
      <c r="I27" s="49" t="s">
        <v>39</v>
      </c>
      <c r="J27" s="49" t="s">
        <v>40</v>
      </c>
      <c r="K27" s="45" t="s">
        <v>41</v>
      </c>
    </row>
    <row r="28" ht="18.0" customHeight="1">
      <c r="A28" s="12"/>
      <c r="B28" s="12"/>
      <c r="C28" s="50"/>
      <c r="D28" s="51" t="s">
        <v>42</v>
      </c>
      <c r="E28" s="52" t="s">
        <v>43</v>
      </c>
      <c r="F28" s="53" t="s">
        <v>43</v>
      </c>
      <c r="G28" s="48"/>
      <c r="H28" s="54" t="s">
        <v>44</v>
      </c>
      <c r="I28" s="51" t="s">
        <v>45</v>
      </c>
      <c r="J28" s="51" t="s">
        <v>46</v>
      </c>
      <c r="K28" s="51" t="s">
        <v>47</v>
      </c>
    </row>
    <row r="29" ht="18.0" customHeight="1">
      <c r="A29" s="55"/>
      <c r="B29" s="55"/>
      <c r="C29" s="56" t="s">
        <v>48</v>
      </c>
      <c r="D29" s="57">
        <v>4.0</v>
      </c>
      <c r="E29" s="58">
        <f>'Wd Keystone &amp; A Fr Pav. Wholesa'!E28+('Wd Keystone &amp; A Fr Pav. Wholesa'!E28*'Wd Keystone &amp; A Fr Pav. Retail'!$L$18)</f>
        <v>4060</v>
      </c>
      <c r="F29" s="59">
        <f>'Wd Keystone &amp; A Fr Pav. Wholesa'!F28+('Wd Keystone &amp; A Fr Pav. Wholesa'!F28*'Wd Keystone &amp; A Fr Pav. Retail'!$L$18)</f>
        <v>4011</v>
      </c>
      <c r="G29" s="60"/>
      <c r="H29" s="61">
        <f>'Wd Keystone &amp; A Fr Pav. Wholesa'!H28+('Wd Keystone &amp; A Fr Pav. Wholesa'!H28*'Wd Keystone &amp; A Fr Pav. Retail'!$L$18)</f>
        <v>446.6</v>
      </c>
      <c r="I29" s="62">
        <f>'Wd Keystone &amp; A Fr Pav. Wholesa'!I28+('Wd Keystone &amp; A Fr Pav. Wholesa'!I28*'Wd Keystone &amp; A Fr Pav. Retail'!$L$18)</f>
        <v>1096.2</v>
      </c>
      <c r="J29" s="62">
        <f>'Wd Keystone &amp; A Fr Pav. Wholesa'!J28+('Wd Keystone &amp; A Fr Pav. Wholesa'!J28*'Wd Keystone &amp; A Fr Pav. Retail'!$L$18)</f>
        <v>2041.2</v>
      </c>
      <c r="K29" s="63">
        <f>'Wd Keystone &amp; A Fr Pav. Wholesa'!K28+('Wd Keystone &amp; A Fr Pav. Wholesa'!K28*'Wd Keystone &amp; A Fr Pav. Retail'!$L$18)</f>
        <v>-343</v>
      </c>
    </row>
    <row r="30" ht="18.0" customHeight="1">
      <c r="A30" s="55"/>
      <c r="B30" s="55"/>
      <c r="C30" s="64" t="s">
        <v>49</v>
      </c>
      <c r="D30" s="65">
        <v>4.0</v>
      </c>
      <c r="E30" s="66">
        <f>'Wd Keystone &amp; A Fr Pav. Wholesa'!E29+('Wd Keystone &amp; A Fr Pav. Wholesa'!E29*'Wd Keystone &amp; A Fr Pav. Retail'!$L$18)</f>
        <v>4690</v>
      </c>
      <c r="F30" s="67">
        <f>'Wd Keystone &amp; A Fr Pav. Wholesa'!F29+('Wd Keystone &amp; A Fr Pav. Wholesa'!F29*'Wd Keystone &amp; A Fr Pav. Retail'!$L$18)</f>
        <v>4641</v>
      </c>
      <c r="G30" s="60"/>
      <c r="H30" s="68">
        <f>'Wd Keystone &amp; A Fr Pav. Wholesa'!H29+('Wd Keystone &amp; A Fr Pav. Wholesa'!H29*'Wd Keystone &amp; A Fr Pav. Retail'!$L$18)</f>
        <v>490</v>
      </c>
      <c r="I30" s="69">
        <f>'Wd Keystone &amp; A Fr Pav. Wholesa'!I29+('Wd Keystone &amp; A Fr Pav. Wholesa'!I29*'Wd Keystone &amp; A Fr Pav. Retail'!$L$18)</f>
        <v>1205.4</v>
      </c>
      <c r="J30" s="69">
        <f>'Wd Keystone &amp; A Fr Pav. Wholesa'!J29+('Wd Keystone &amp; A Fr Pav. Wholesa'!J29*'Wd Keystone &amp; A Fr Pav. Retail'!$L$18)</f>
        <v>2265.2</v>
      </c>
      <c r="K30" s="70">
        <f>'Wd Keystone &amp; A Fr Pav. Wholesa'!K29+('Wd Keystone &amp; A Fr Pav. Wholesa'!K29*'Wd Keystone &amp; A Fr Pav. Retail'!$L$18)</f>
        <v>-396.2</v>
      </c>
    </row>
    <row r="31" ht="18.0" customHeight="1">
      <c r="A31" s="55"/>
      <c r="B31" s="55"/>
      <c r="C31" s="71" t="s">
        <v>50</v>
      </c>
      <c r="D31" s="72">
        <v>4.0</v>
      </c>
      <c r="E31" s="66">
        <f>'Wd Keystone &amp; A Fr Pav. Wholesa'!E30+('Wd Keystone &amp; A Fr Pav. Wholesa'!E30*'Wd Keystone &amp; A Fr Pav. Retail'!$L$18)</f>
        <v>4620</v>
      </c>
      <c r="F31" s="67">
        <f>'Wd Keystone &amp; A Fr Pav. Wholesa'!F30+('Wd Keystone &amp; A Fr Pav. Wholesa'!F30*'Wd Keystone &amp; A Fr Pav. Retail'!$L$18)</f>
        <v>4571</v>
      </c>
      <c r="G31" s="60"/>
      <c r="H31" s="73">
        <f>'Wd Keystone &amp; A Fr Pav. Wholesa'!H30+('Wd Keystone &amp; A Fr Pav. Wholesa'!H30*'Wd Keystone &amp; A Fr Pav. Retail'!$L$18)</f>
        <v>467.6</v>
      </c>
      <c r="I31" s="69">
        <f>'Wd Keystone &amp; A Fr Pav. Wholesa'!I30+('Wd Keystone &amp; A Fr Pav. Wholesa'!I30*'Wd Keystone &amp; A Fr Pav. Retail'!$L$18)</f>
        <v>1248.8</v>
      </c>
      <c r="J31" s="69">
        <f>'Wd Keystone &amp; A Fr Pav. Wholesa'!J30+('Wd Keystone &amp; A Fr Pav. Wholesa'!J30*'Wd Keystone &amp; A Fr Pav. Retail'!$L$18)</f>
        <v>2373</v>
      </c>
      <c r="K31" s="70">
        <f>'Wd Keystone &amp; A Fr Pav. Wholesa'!K30+('Wd Keystone &amp; A Fr Pav. Wholesa'!K30*'Wd Keystone &amp; A Fr Pav. Retail'!$L$18)</f>
        <v>-351.4</v>
      </c>
    </row>
    <row r="32" ht="18.0" customHeight="1">
      <c r="A32" s="55"/>
      <c r="B32" s="55"/>
      <c r="C32" s="64" t="s">
        <v>51</v>
      </c>
      <c r="D32" s="65">
        <v>4.0</v>
      </c>
      <c r="E32" s="66">
        <f>'Wd Keystone &amp; A Fr Pav. Wholesa'!E31+('Wd Keystone &amp; A Fr Pav. Wholesa'!E31*'Wd Keystone &amp; A Fr Pav. Retail'!$L$18)</f>
        <v>5040</v>
      </c>
      <c r="F32" s="67">
        <f>'Wd Keystone &amp; A Fr Pav. Wholesa'!F31+('Wd Keystone &amp; A Fr Pav. Wholesa'!F31*'Wd Keystone &amp; A Fr Pav. Retail'!$L$18)</f>
        <v>4978.4</v>
      </c>
      <c r="G32" s="60"/>
      <c r="H32" s="68">
        <f>'Wd Keystone &amp; A Fr Pav. Wholesa'!H31+('Wd Keystone &amp; A Fr Pav. Wholesa'!H31*'Wd Keystone &amp; A Fr Pav. Retail'!$L$18)</f>
        <v>502.6</v>
      </c>
      <c r="I32" s="69">
        <f>'Wd Keystone &amp; A Fr Pav. Wholesa'!I31+('Wd Keystone &amp; A Fr Pav. Wholesa'!I31*'Wd Keystone &amp; A Fr Pav. Retail'!$L$18)</f>
        <v>1365</v>
      </c>
      <c r="J32" s="69">
        <f>'Wd Keystone &amp; A Fr Pav. Wholesa'!J31+('Wd Keystone &amp; A Fr Pav. Wholesa'!J31*'Wd Keystone &amp; A Fr Pav. Retail'!$L$18)</f>
        <v>2595.6</v>
      </c>
      <c r="K32" s="70">
        <f>'Wd Keystone &amp; A Fr Pav. Wholesa'!K31+('Wd Keystone &amp; A Fr Pav. Wholesa'!K31*'Wd Keystone &amp; A Fr Pav. Retail'!$L$18)</f>
        <v>-394.8</v>
      </c>
    </row>
    <row r="33" ht="18.0" customHeight="1">
      <c r="A33" s="55"/>
      <c r="B33" s="55"/>
      <c r="C33" s="71" t="s">
        <v>52</v>
      </c>
      <c r="D33" s="72">
        <v>4.0</v>
      </c>
      <c r="E33" s="66">
        <f>'Wd Keystone &amp; A Fr Pav. Wholesa'!E32+('Wd Keystone &amp; A Fr Pav. Wholesa'!E32*'Wd Keystone &amp; A Fr Pav. Retail'!$L$18)</f>
        <v>5390</v>
      </c>
      <c r="F33" s="67">
        <f>'Wd Keystone &amp; A Fr Pav. Wholesa'!F32+('Wd Keystone &amp; A Fr Pav. Wholesa'!F32*'Wd Keystone &amp; A Fr Pav. Retail'!$L$18)</f>
        <v>5299</v>
      </c>
      <c r="G33" s="60"/>
      <c r="H33" s="73">
        <f>'Wd Keystone &amp; A Fr Pav. Wholesa'!H32+('Wd Keystone &amp; A Fr Pav. Wholesa'!H32*'Wd Keystone &amp; A Fr Pav. Retail'!$L$18)</f>
        <v>523.6</v>
      </c>
      <c r="I33" s="69">
        <f>'Wd Keystone &amp; A Fr Pav. Wholesa'!I32+('Wd Keystone &amp; A Fr Pav. Wholesa'!I32*'Wd Keystone &amp; A Fr Pav. Retail'!$L$18)</f>
        <v>1482.6</v>
      </c>
      <c r="J33" s="69">
        <f>'Wd Keystone &amp; A Fr Pav. Wholesa'!J32+('Wd Keystone &amp; A Fr Pav. Wholesa'!J32*'Wd Keystone &amp; A Fr Pav. Retail'!$L$18)</f>
        <v>2818.2</v>
      </c>
      <c r="K33" s="70">
        <f>'Wd Keystone &amp; A Fr Pav. Wholesa'!K32+('Wd Keystone &amp; A Fr Pav. Wholesa'!K32*'Wd Keystone &amp; A Fr Pav. Retail'!$L$18)</f>
        <v>-446.6</v>
      </c>
    </row>
    <row r="34" ht="18.0" customHeight="1">
      <c r="A34" s="55"/>
      <c r="B34" s="55"/>
      <c r="C34" s="64" t="s">
        <v>53</v>
      </c>
      <c r="D34" s="65">
        <v>4.0</v>
      </c>
      <c r="E34" s="66">
        <f>'Wd Keystone &amp; A Fr Pav. Wholesa'!E33+('Wd Keystone &amp; A Fr Pav. Wholesa'!E33*'Wd Keystone &amp; A Fr Pav. Retail'!$L$18)</f>
        <v>5950</v>
      </c>
      <c r="F34" s="67">
        <f>'Wd Keystone &amp; A Fr Pav. Wholesa'!F33+('Wd Keystone &amp; A Fr Pav. Wholesa'!F33*'Wd Keystone &amp; A Fr Pav. Retail'!$L$18)</f>
        <v>5817</v>
      </c>
      <c r="G34" s="60"/>
      <c r="H34" s="68">
        <f>'Wd Keystone &amp; A Fr Pav. Wholesa'!H33+('Wd Keystone &amp; A Fr Pav. Wholesa'!H33*'Wd Keystone &amp; A Fr Pav. Retail'!$L$18)</f>
        <v>558.6</v>
      </c>
      <c r="I34" s="69">
        <f>'Wd Keystone &amp; A Fr Pav. Wholesa'!I33+('Wd Keystone &amp; A Fr Pav. Wholesa'!I33*'Wd Keystone &amp; A Fr Pav. Retail'!$L$18)</f>
        <v>1612.8</v>
      </c>
      <c r="J34" s="69">
        <f>'Wd Keystone &amp; A Fr Pav. Wholesa'!J33+('Wd Keystone &amp; A Fr Pav. Wholesa'!J33*'Wd Keystone &amp; A Fr Pav. Retail'!$L$18)</f>
        <v>2913.4</v>
      </c>
      <c r="K34" s="70">
        <f>'Wd Keystone &amp; A Fr Pav. Wholesa'!K33+('Wd Keystone &amp; A Fr Pav. Wholesa'!K33*'Wd Keystone &amp; A Fr Pav. Retail'!$L$18)</f>
        <v>-495.6</v>
      </c>
    </row>
    <row r="35" ht="18.0" customHeight="1">
      <c r="A35" s="55"/>
      <c r="B35" s="55"/>
      <c r="C35" s="71" t="s">
        <v>54</v>
      </c>
      <c r="D35" s="72">
        <v>4.0</v>
      </c>
      <c r="E35" s="66">
        <f>'Wd Keystone &amp; A Fr Pav. Wholesa'!E34+('Wd Keystone &amp; A Fr Pav. Wholesa'!E34*'Wd Keystone &amp; A Fr Pav. Retail'!$L$18)</f>
        <v>6510</v>
      </c>
      <c r="F35" s="67">
        <f>'Wd Keystone &amp; A Fr Pav. Wholesa'!F34+('Wd Keystone &amp; A Fr Pav. Wholesa'!F34*'Wd Keystone &amp; A Fr Pav. Retail'!$L$18)</f>
        <v>6314</v>
      </c>
      <c r="G35" s="60"/>
      <c r="H35" s="73">
        <f>'Wd Keystone &amp; A Fr Pav. Wholesa'!H34+('Wd Keystone &amp; A Fr Pav. Wholesa'!H34*'Wd Keystone &amp; A Fr Pav. Retail'!$L$18)</f>
        <v>635.6</v>
      </c>
      <c r="I35" s="69">
        <f>'Wd Keystone &amp; A Fr Pav. Wholesa'!I34+('Wd Keystone &amp; A Fr Pav. Wholesa'!I34*'Wd Keystone &amp; A Fr Pav. Retail'!$L$18)</f>
        <v>1754.2</v>
      </c>
      <c r="J35" s="69">
        <f>'Wd Keystone &amp; A Fr Pav. Wholesa'!J34+('Wd Keystone &amp; A Fr Pav. Wholesa'!J34*'Wd Keystone &amp; A Fr Pav. Retail'!$L$18)</f>
        <v>3262</v>
      </c>
      <c r="K35" s="70">
        <f>'Wd Keystone &amp; A Fr Pav. Wholesa'!K34+('Wd Keystone &amp; A Fr Pav. Wholesa'!K34*'Wd Keystone &amp; A Fr Pav. Retail'!$L$18)</f>
        <v>-533.4</v>
      </c>
    </row>
    <row r="36" ht="18.0" customHeight="1">
      <c r="A36" s="55"/>
      <c r="B36" s="55"/>
      <c r="C36" s="64" t="s">
        <v>55</v>
      </c>
      <c r="D36" s="65">
        <v>4.0</v>
      </c>
      <c r="E36" s="66">
        <f>'Wd Keystone &amp; A Fr Pav. Wholesa'!E35+('Wd Keystone &amp; A Fr Pav. Wholesa'!E35*'Wd Keystone &amp; A Fr Pav. Retail'!$L$18)</f>
        <v>5530</v>
      </c>
      <c r="F36" s="67">
        <f>'Wd Keystone &amp; A Fr Pav. Wholesa'!F35+('Wd Keystone &amp; A Fr Pav. Wholesa'!F35*'Wd Keystone &amp; A Fr Pav. Retail'!$L$18)</f>
        <v>5635</v>
      </c>
      <c r="G36" s="60"/>
      <c r="H36" s="68">
        <f>'Wd Keystone &amp; A Fr Pav. Wholesa'!H35+('Wd Keystone &amp; A Fr Pav. Wholesa'!H35*'Wd Keystone &amp; A Fr Pav. Retail'!$L$18)</f>
        <v>523.6</v>
      </c>
      <c r="I36" s="69">
        <f>'Wd Keystone &amp; A Fr Pav. Wholesa'!I35+('Wd Keystone &amp; A Fr Pav. Wholesa'!I35*'Wd Keystone &amp; A Fr Pav. Retail'!$L$18)</f>
        <v>1582</v>
      </c>
      <c r="J36" s="69">
        <f>'Wd Keystone &amp; A Fr Pav. Wholesa'!J35+('Wd Keystone &amp; A Fr Pav. Wholesa'!J35*'Wd Keystone &amp; A Fr Pav. Retail'!$L$18)</f>
        <v>2968</v>
      </c>
      <c r="K36" s="70">
        <f>'Wd Keystone &amp; A Fr Pav. Wholesa'!K35+('Wd Keystone &amp; A Fr Pav. Wholesa'!K35*'Wd Keystone &amp; A Fr Pav. Retail'!$L$18)</f>
        <v>-449.4</v>
      </c>
    </row>
    <row r="37" ht="18.0" customHeight="1">
      <c r="A37" s="55"/>
      <c r="B37" s="55"/>
      <c r="C37" s="71" t="s">
        <v>56</v>
      </c>
      <c r="D37" s="72">
        <v>4.0</v>
      </c>
      <c r="E37" s="66">
        <f>'Wd Keystone &amp; A Fr Pav. Wholesa'!E36+('Wd Keystone &amp; A Fr Pav. Wholesa'!E36*'Wd Keystone &amp; A Fr Pav. Retail'!$L$18)</f>
        <v>5950</v>
      </c>
      <c r="F37" s="67">
        <f>'Wd Keystone &amp; A Fr Pav. Wholesa'!F36+('Wd Keystone &amp; A Fr Pav. Wholesa'!F36*'Wd Keystone &amp; A Fr Pav. Retail'!$L$18)</f>
        <v>5992</v>
      </c>
      <c r="G37" s="60"/>
      <c r="H37" s="73">
        <f>'Wd Keystone &amp; A Fr Pav. Wholesa'!H36+('Wd Keystone &amp; A Fr Pav. Wholesa'!H36*'Wd Keystone &amp; A Fr Pav. Retail'!$L$18)</f>
        <v>568.4</v>
      </c>
      <c r="I37" s="69">
        <f>'Wd Keystone &amp; A Fr Pav. Wholesa'!I36+('Wd Keystone &amp; A Fr Pav. Wholesa'!I36*'Wd Keystone &amp; A Fr Pav. Retail'!$L$18)</f>
        <v>1790.6</v>
      </c>
      <c r="J37" s="69">
        <f>'Wd Keystone &amp; A Fr Pav. Wholesa'!J36+('Wd Keystone &amp; A Fr Pav. Wholesa'!J36*'Wd Keystone &amp; A Fr Pav. Retail'!$L$18)</f>
        <v>3367</v>
      </c>
      <c r="K37" s="70">
        <f>'Wd Keystone &amp; A Fr Pav. Wholesa'!K36+('Wd Keystone &amp; A Fr Pav. Wholesa'!K36*'Wd Keystone &amp; A Fr Pav. Retail'!$L$18)</f>
        <v>-476</v>
      </c>
    </row>
    <row r="38" ht="18.0" customHeight="1">
      <c r="A38" s="55"/>
      <c r="B38" s="55"/>
      <c r="C38" s="64" t="s">
        <v>57</v>
      </c>
      <c r="D38" s="65">
        <v>4.0</v>
      </c>
      <c r="E38" s="66">
        <f>'Wd Keystone &amp; A Fr Pav. Wholesa'!E37+('Wd Keystone &amp; A Fr Pav. Wholesa'!E37*'Wd Keystone &amp; A Fr Pav. Retail'!$L$18)</f>
        <v>6440</v>
      </c>
      <c r="F38" s="67">
        <f>'Wd Keystone &amp; A Fr Pav. Wholesa'!F37+('Wd Keystone &amp; A Fr Pav. Wholesa'!F37*'Wd Keystone &amp; A Fr Pav. Retail'!$L$18)</f>
        <v>6447</v>
      </c>
      <c r="G38" s="60"/>
      <c r="H38" s="68">
        <f>'Wd Keystone &amp; A Fr Pav. Wholesa'!H37+('Wd Keystone &amp; A Fr Pav. Wholesa'!H37*'Wd Keystone &amp; A Fr Pav. Retail'!$L$18)</f>
        <v>614.6</v>
      </c>
      <c r="I38" s="69">
        <f>'Wd Keystone &amp; A Fr Pav. Wholesa'!I37+('Wd Keystone &amp; A Fr Pav. Wholesa'!I37*'Wd Keystone &amp; A Fr Pav. Retail'!$L$18)</f>
        <v>1937.6</v>
      </c>
      <c r="J38" s="69">
        <f>'Wd Keystone &amp; A Fr Pav. Wholesa'!J37+('Wd Keystone &amp; A Fr Pav. Wholesa'!J37*'Wd Keystone &amp; A Fr Pav. Retail'!$L$18)</f>
        <v>3666.6</v>
      </c>
      <c r="K38" s="70">
        <f>'Wd Keystone &amp; A Fr Pav. Wholesa'!K37+('Wd Keystone &amp; A Fr Pav. Wholesa'!K37*'Wd Keystone &amp; A Fr Pav. Retail'!$L$18)</f>
        <v>-533.4</v>
      </c>
    </row>
    <row r="39" ht="18.0" customHeight="1">
      <c r="A39" s="55"/>
      <c r="B39" s="55"/>
      <c r="C39" s="71" t="s">
        <v>58</v>
      </c>
      <c r="D39" s="72">
        <v>4.0</v>
      </c>
      <c r="E39" s="66">
        <f>'Wd Keystone &amp; A Fr Pav. Wholesa'!E38+('Wd Keystone &amp; A Fr Pav. Wholesa'!E38*'Wd Keystone &amp; A Fr Pav. Retail'!$L$18)</f>
        <v>6930</v>
      </c>
      <c r="F39" s="67">
        <f>'Wd Keystone &amp; A Fr Pav. Wholesa'!F38+('Wd Keystone &amp; A Fr Pav. Wholesa'!F38*'Wd Keystone &amp; A Fr Pav. Retail'!$L$18)</f>
        <v>6958</v>
      </c>
      <c r="G39" s="60"/>
      <c r="H39" s="73">
        <f>'Wd Keystone &amp; A Fr Pav. Wholesa'!H38+('Wd Keystone &amp; A Fr Pav. Wholesa'!H38*'Wd Keystone &amp; A Fr Pav. Retail'!$L$18)</f>
        <v>691.6</v>
      </c>
      <c r="I39" s="69">
        <f>'Wd Keystone &amp; A Fr Pav. Wholesa'!I38+('Wd Keystone &amp; A Fr Pav. Wholesa'!I38*'Wd Keystone &amp; A Fr Pav. Retail'!$L$18)</f>
        <v>2140.6</v>
      </c>
      <c r="J39" s="69">
        <f>'Wd Keystone &amp; A Fr Pav. Wholesa'!J38+('Wd Keystone &amp; A Fr Pav. Wholesa'!J38*'Wd Keystone &amp; A Fr Pav. Retail'!$L$18)</f>
        <v>4043.2</v>
      </c>
      <c r="K39" s="70">
        <f>'Wd Keystone &amp; A Fr Pav. Wholesa'!K38+('Wd Keystone &amp; A Fr Pav. Wholesa'!K38*'Wd Keystone &amp; A Fr Pav. Retail'!$L$18)</f>
        <v>-596.4</v>
      </c>
    </row>
    <row r="40" ht="18.0" customHeight="1">
      <c r="A40" s="55"/>
      <c r="B40" s="55"/>
      <c r="C40" s="64" t="s">
        <v>59</v>
      </c>
      <c r="D40" s="65">
        <v>6.0</v>
      </c>
      <c r="E40" s="66">
        <f>'Wd Keystone &amp; A Fr Pav. Wholesa'!E39+('Wd Keystone &amp; A Fr Pav. Wholesa'!E39*'Wd Keystone &amp; A Fr Pav. Retail'!$L$18)</f>
        <v>7630</v>
      </c>
      <c r="F40" s="67">
        <f>'Wd Keystone &amp; A Fr Pav. Wholesa'!F39+('Wd Keystone &amp; A Fr Pav. Wholesa'!F39*'Wd Keystone &amp; A Fr Pav. Retail'!$L$18)</f>
        <v>7658</v>
      </c>
      <c r="G40" s="60"/>
      <c r="H40" s="68">
        <f>'Wd Keystone &amp; A Fr Pav. Wholesa'!H39+('Wd Keystone &amp; A Fr Pav. Wholesa'!H39*'Wd Keystone &amp; A Fr Pav. Retail'!$L$18)</f>
        <v>760.2</v>
      </c>
      <c r="I40" s="69">
        <f>'Wd Keystone &amp; A Fr Pav. Wholesa'!I39+('Wd Keystone &amp; A Fr Pav. Wholesa'!I39*'Wd Keystone &amp; A Fr Pav. Retail'!$L$18)</f>
        <v>2354.8</v>
      </c>
      <c r="J40" s="69">
        <f>'Wd Keystone &amp; A Fr Pav. Wholesa'!J39+('Wd Keystone &amp; A Fr Pav. Wholesa'!J39*'Wd Keystone &amp; A Fr Pav. Retail'!$L$18)</f>
        <v>4419.8</v>
      </c>
      <c r="K40" s="70">
        <f>'Wd Keystone &amp; A Fr Pav. Wholesa'!K39+('Wd Keystone &amp; A Fr Pav. Wholesa'!K39*'Wd Keystone &amp; A Fr Pav. Retail'!$L$18)</f>
        <v>-631.4</v>
      </c>
    </row>
    <row r="41" ht="18.0" customHeight="1">
      <c r="A41" s="55"/>
      <c r="B41" s="55"/>
      <c r="C41" s="71" t="s">
        <v>60</v>
      </c>
      <c r="D41" s="72">
        <v>6.0</v>
      </c>
      <c r="E41" s="66">
        <f>'Wd Keystone &amp; A Fr Pav. Wholesa'!E40+('Wd Keystone &amp; A Fr Pav. Wholesa'!E40*'Wd Keystone &amp; A Fr Pav. Retail'!$L$18)</f>
        <v>8750</v>
      </c>
      <c r="F41" s="67">
        <f>'Wd Keystone &amp; A Fr Pav. Wholesa'!F40+('Wd Keystone &amp; A Fr Pav. Wholesa'!F40*'Wd Keystone &amp; A Fr Pav. Retail'!$L$18)</f>
        <v>8834</v>
      </c>
      <c r="G41" s="60"/>
      <c r="H41" s="73">
        <f>'Wd Keystone &amp; A Fr Pav. Wholesa'!H40+('Wd Keystone &amp; A Fr Pav. Wholesa'!H40*'Wd Keystone &amp; A Fr Pav. Retail'!$L$18)</f>
        <v>859.6</v>
      </c>
      <c r="I41" s="69">
        <f>'Wd Keystone &amp; A Fr Pav. Wholesa'!I40+('Wd Keystone &amp; A Fr Pav. Wholesa'!I40*'Wd Keystone &amp; A Fr Pav. Retail'!$L$18)</f>
        <v>2752.4</v>
      </c>
      <c r="J41" s="69">
        <f>'Wd Keystone &amp; A Fr Pav. Wholesa'!J40+('Wd Keystone &amp; A Fr Pav. Wholesa'!J40*'Wd Keystone &amp; A Fr Pav. Retail'!$L$18)</f>
        <v>5171.6</v>
      </c>
      <c r="K41" s="70">
        <f>'Wd Keystone &amp; A Fr Pav. Wholesa'!K40+('Wd Keystone &amp; A Fr Pav. Wholesa'!K40*'Wd Keystone &amp; A Fr Pav. Retail'!$L$18)</f>
        <v>-702.8</v>
      </c>
    </row>
    <row r="42" ht="18.0" customHeight="1">
      <c r="A42" s="55"/>
      <c r="B42" s="55"/>
      <c r="C42" s="64" t="s">
        <v>61</v>
      </c>
      <c r="D42" s="65">
        <v>4.0</v>
      </c>
      <c r="E42" s="66">
        <f>'Wd Keystone &amp; A Fr Pav. Wholesa'!E41+('Wd Keystone &amp; A Fr Pav. Wholesa'!E41*'Wd Keystone &amp; A Fr Pav. Retail'!$L$18)</f>
        <v>6230</v>
      </c>
      <c r="F42" s="67">
        <f>'Wd Keystone &amp; A Fr Pav. Wholesa'!F41+('Wd Keystone &amp; A Fr Pav. Wholesa'!F41*'Wd Keystone &amp; A Fr Pav. Retail'!$L$18)</f>
        <v>6272</v>
      </c>
      <c r="G42" s="60"/>
      <c r="H42" s="68">
        <f>'Wd Keystone &amp; A Fr Pav. Wholesa'!H41+('Wd Keystone &amp; A Fr Pav. Wholesa'!H41*'Wd Keystone &amp; A Fr Pav. Retail'!$L$18)</f>
        <v>614.6</v>
      </c>
      <c r="I42" s="69">
        <f>'Wd Keystone &amp; A Fr Pav. Wholesa'!I41+('Wd Keystone &amp; A Fr Pav. Wholesa'!I41*'Wd Keystone &amp; A Fr Pav. Retail'!$L$18)</f>
        <v>1982.4</v>
      </c>
      <c r="J42" s="69">
        <f>'Wd Keystone &amp; A Fr Pav. Wholesa'!J41+('Wd Keystone &amp; A Fr Pav. Wholesa'!J41*'Wd Keystone &amp; A Fr Pav. Retail'!$L$18)</f>
        <v>3732.4</v>
      </c>
      <c r="K42" s="70">
        <f>'Wd Keystone &amp; A Fr Pav. Wholesa'!K41+('Wd Keystone &amp; A Fr Pav. Wholesa'!K41*'Wd Keystone &amp; A Fr Pav. Retail'!$L$18)</f>
        <v>-558.6</v>
      </c>
    </row>
    <row r="43" ht="18.0" customHeight="1">
      <c r="A43" s="55"/>
      <c r="B43" s="55"/>
      <c r="C43" s="71" t="s">
        <v>62</v>
      </c>
      <c r="D43" s="72">
        <v>4.0</v>
      </c>
      <c r="E43" s="66">
        <f>'Wd Keystone &amp; A Fr Pav. Wholesa'!E42+('Wd Keystone &amp; A Fr Pav. Wholesa'!E42*'Wd Keystone &amp; A Fr Pav. Retail'!$L$18)</f>
        <v>6720</v>
      </c>
      <c r="F43" s="67">
        <f>'Wd Keystone &amp; A Fr Pav. Wholesa'!F42+('Wd Keystone &amp; A Fr Pav. Wholesa'!F42*'Wd Keystone &amp; A Fr Pav. Retail'!$L$18)</f>
        <v>6804</v>
      </c>
      <c r="G43" s="60"/>
      <c r="H43" s="73">
        <f>'Wd Keystone &amp; A Fr Pav. Wholesa'!H42+('Wd Keystone &amp; A Fr Pav. Wholesa'!H42*'Wd Keystone &amp; A Fr Pav. Retail'!$L$18)</f>
        <v>658</v>
      </c>
      <c r="I43" s="69">
        <f>'Wd Keystone &amp; A Fr Pav. Wholesa'!I42+('Wd Keystone &amp; A Fr Pav. Wholesa'!I42*'Wd Keystone &amp; A Fr Pav. Retail'!$L$18)</f>
        <v>2213.4</v>
      </c>
      <c r="J43" s="69">
        <f>'Wd Keystone &amp; A Fr Pav. Wholesa'!J42+('Wd Keystone &amp; A Fr Pav. Wholesa'!J42*'Wd Keystone &amp; A Fr Pav. Retail'!$L$18)</f>
        <v>4361</v>
      </c>
      <c r="K43" s="70">
        <f>'Wd Keystone &amp; A Fr Pav. Wholesa'!K42+('Wd Keystone &amp; A Fr Pav. Wholesa'!K42*'Wd Keystone &amp; A Fr Pav. Retail'!$L$18)</f>
        <v>-606.2</v>
      </c>
    </row>
    <row r="44" ht="18.0" customHeight="1">
      <c r="A44" s="55"/>
      <c r="B44" s="55"/>
      <c r="C44" s="64" t="s">
        <v>63</v>
      </c>
      <c r="D44" s="65">
        <v>4.0</v>
      </c>
      <c r="E44" s="66">
        <f>'Wd Keystone &amp; A Fr Pav. Wholesa'!E43+('Wd Keystone &amp; A Fr Pav. Wholesa'!E43*'Wd Keystone &amp; A Fr Pav. Retail'!$L$18)</f>
        <v>7350</v>
      </c>
      <c r="F44" s="67">
        <f>'Wd Keystone &amp; A Fr Pav. Wholesa'!F43+('Wd Keystone &amp; A Fr Pav. Wholesa'!F43*'Wd Keystone &amp; A Fr Pav. Retail'!$L$18)</f>
        <v>7476</v>
      </c>
      <c r="G44" s="60"/>
      <c r="H44" s="68">
        <f>'Wd Keystone &amp; A Fr Pav. Wholesa'!H43+('Wd Keystone &amp; A Fr Pav. Wholesa'!H43*'Wd Keystone &amp; A Fr Pav. Retail'!$L$18)</f>
        <v>726.6</v>
      </c>
      <c r="I44" s="69">
        <f>'Wd Keystone &amp; A Fr Pav. Wholesa'!I43+('Wd Keystone &amp; A Fr Pav. Wholesa'!I43*'Wd Keystone &amp; A Fr Pav. Retail'!$L$18)</f>
        <v>2434.6</v>
      </c>
      <c r="J44" s="69">
        <f>'Wd Keystone &amp; A Fr Pav. Wholesa'!J43+('Wd Keystone &amp; A Fr Pav. Wholesa'!J43*'Wd Keystone &amp; A Fr Pav. Retail'!$L$18)</f>
        <v>4494</v>
      </c>
      <c r="K44" s="70">
        <f>'Wd Keystone &amp; A Fr Pav. Wholesa'!K43+('Wd Keystone &amp; A Fr Pav. Wholesa'!K43*'Wd Keystone &amp; A Fr Pav. Retail'!$L$18)</f>
        <v>-658</v>
      </c>
    </row>
    <row r="45" ht="18.0" customHeight="1">
      <c r="A45" s="55"/>
      <c r="B45" s="55"/>
      <c r="C45" s="71" t="s">
        <v>64</v>
      </c>
      <c r="D45" s="72">
        <v>6.0</v>
      </c>
      <c r="E45" s="66">
        <f>'Wd Keystone &amp; A Fr Pav. Wholesa'!E44+('Wd Keystone &amp; A Fr Pav. Wholesa'!E44*'Wd Keystone &amp; A Fr Pav. Retail'!$L$18)</f>
        <v>8260</v>
      </c>
      <c r="F45" s="67">
        <f>'Wd Keystone &amp; A Fr Pav. Wholesa'!F44+('Wd Keystone &amp; A Fr Pav. Wholesa'!F44*'Wd Keystone &amp; A Fr Pav. Retail'!$L$18)</f>
        <v>8050</v>
      </c>
      <c r="G45" s="60"/>
      <c r="H45" s="73">
        <f>'Wd Keystone &amp; A Fr Pav. Wholesa'!H44+('Wd Keystone &amp; A Fr Pav. Wholesa'!H44*'Wd Keystone &amp; A Fr Pav. Retail'!$L$18)</f>
        <v>803.6</v>
      </c>
      <c r="I45" s="69">
        <f>'Wd Keystone &amp; A Fr Pav. Wholesa'!I44+('Wd Keystone &amp; A Fr Pav. Wholesa'!I44*'Wd Keystone &amp; A Fr Pav. Retail'!$L$18)</f>
        <v>2542.4</v>
      </c>
      <c r="J45" s="69">
        <f>'Wd Keystone &amp; A Fr Pav. Wholesa'!J44+('Wd Keystone &amp; A Fr Pav. Wholesa'!J44*'Wd Keystone &amp; A Fr Pav. Retail'!$L$18)</f>
        <v>4771.2</v>
      </c>
      <c r="K45" s="70">
        <f>'Wd Keystone &amp; A Fr Pav. Wholesa'!K44+('Wd Keystone &amp; A Fr Pav. Wholesa'!K44*'Wd Keystone &amp; A Fr Pav. Retail'!$L$18)</f>
        <v>-707</v>
      </c>
    </row>
    <row r="46" ht="18.0" customHeight="1">
      <c r="A46" s="55"/>
      <c r="B46" s="55"/>
      <c r="C46" s="64" t="s">
        <v>65</v>
      </c>
      <c r="D46" s="65">
        <v>6.0</v>
      </c>
      <c r="E46" s="66">
        <f>'Wd Keystone &amp; A Fr Pav. Wholesa'!E45+('Wd Keystone &amp; A Fr Pav. Wholesa'!E45*'Wd Keystone &amp; A Fr Pav. Retail'!$L$18)</f>
        <v>9310</v>
      </c>
      <c r="F46" s="67">
        <f>'Wd Keystone &amp; A Fr Pav. Wholesa'!F45+('Wd Keystone &amp; A Fr Pav. Wholesa'!F45*'Wd Keystone &amp; A Fr Pav. Retail'!$L$18)</f>
        <v>9051</v>
      </c>
      <c r="G46" s="60"/>
      <c r="H46" s="68">
        <f>'Wd Keystone &amp; A Fr Pav. Wholesa'!H45+('Wd Keystone &amp; A Fr Pav. Wholesa'!H45*'Wd Keystone &amp; A Fr Pav. Retail'!$L$18)</f>
        <v>890.4</v>
      </c>
      <c r="I46" s="69">
        <f>'Wd Keystone &amp; A Fr Pav. Wholesa'!I45+('Wd Keystone &amp; A Fr Pav. Wholesa'!I45*'Wd Keystone &amp; A Fr Pav. Retail'!$L$18)</f>
        <v>3066</v>
      </c>
      <c r="J46" s="69">
        <f>'Wd Keystone &amp; A Fr Pav. Wholesa'!J45+('Wd Keystone &amp; A Fr Pav. Wholesa'!J45*'Wd Keystone &amp; A Fr Pav. Retail'!$L$18)</f>
        <v>5749.8</v>
      </c>
      <c r="K46" s="70">
        <f>'Wd Keystone &amp; A Fr Pav. Wholesa'!K45+('Wd Keystone &amp; A Fr Pav. Wholesa'!K45*'Wd Keystone &amp; A Fr Pav. Retail'!$L$18)</f>
        <v>-827.4</v>
      </c>
    </row>
    <row r="47" ht="18.0" customHeight="1">
      <c r="A47" s="55"/>
      <c r="B47" s="55"/>
      <c r="C47" s="71" t="s">
        <v>66</v>
      </c>
      <c r="D47" s="72">
        <v>6.0</v>
      </c>
      <c r="E47" s="66">
        <f>'Wd Keystone &amp; A Fr Pav. Wholesa'!E46+('Wd Keystone &amp; A Fr Pav. Wholesa'!E46*'Wd Keystone &amp; A Fr Pav. Retail'!$L$18)</f>
        <v>10360</v>
      </c>
      <c r="F47" s="67">
        <f>'Wd Keystone &amp; A Fr Pav. Wholesa'!F46+('Wd Keystone &amp; A Fr Pav. Wholesa'!F46*'Wd Keystone &amp; A Fr Pav. Retail'!$L$18)</f>
        <v>9954</v>
      </c>
      <c r="G47" s="60"/>
      <c r="H47" s="73">
        <f>'Wd Keystone &amp; A Fr Pav. Wholesa'!H46+('Wd Keystone &amp; A Fr Pav. Wholesa'!H46*'Wd Keystone &amp; A Fr Pav. Retail'!$L$18)</f>
        <v>971.6</v>
      </c>
      <c r="I47" s="69">
        <f>'Wd Keystone &amp; A Fr Pav. Wholesa'!I46+('Wd Keystone &amp; A Fr Pav. Wholesa'!I46*'Wd Keystone &amp; A Fr Pav. Retail'!$L$18)</f>
        <v>3578.4</v>
      </c>
      <c r="J47" s="69">
        <f>'Wd Keystone &amp; A Fr Pav. Wholesa'!J46+('Wd Keystone &amp; A Fr Pav. Wholesa'!J46*'Wd Keystone &amp; A Fr Pav. Retail'!$L$18)</f>
        <v>6727</v>
      </c>
      <c r="K47" s="70">
        <f>'Wd Keystone &amp; A Fr Pav. Wholesa'!K46+('Wd Keystone &amp; A Fr Pav. Wholesa'!K46*'Wd Keystone &amp; A Fr Pav. Retail'!$L$18)</f>
        <v>-910</v>
      </c>
    </row>
    <row r="48" ht="18.0" customHeight="1">
      <c r="A48" s="55"/>
      <c r="B48" s="55"/>
      <c r="C48" s="64" t="s">
        <v>67</v>
      </c>
      <c r="D48" s="65">
        <v>4.0</v>
      </c>
      <c r="E48" s="66">
        <f>'Wd Keystone &amp; A Fr Pav. Wholesa'!E47+('Wd Keystone &amp; A Fr Pav. Wholesa'!E47*'Wd Keystone &amp; A Fr Pav. Retail'!$L$18)</f>
        <v>7560</v>
      </c>
      <c r="F48" s="67">
        <f>'Wd Keystone &amp; A Fr Pav. Wholesa'!F47+('Wd Keystone &amp; A Fr Pav. Wholesa'!F47*'Wd Keystone &amp; A Fr Pav. Retail'!$L$18)</f>
        <v>7231</v>
      </c>
      <c r="G48" s="60"/>
      <c r="H48" s="68">
        <f>'Wd Keystone &amp; A Fr Pav. Wholesa'!H47+('Wd Keystone &amp; A Fr Pav. Wholesa'!H47*'Wd Keystone &amp; A Fr Pav. Retail'!$L$18)</f>
        <v>747.6</v>
      </c>
      <c r="I48" s="69">
        <f>'Wd Keystone &amp; A Fr Pav. Wholesa'!I47+('Wd Keystone &amp; A Fr Pav. Wholesa'!I47*'Wd Keystone &amp; A Fr Pav. Retail'!$L$18)</f>
        <v>2695</v>
      </c>
      <c r="J48" s="69">
        <f>'Wd Keystone &amp; A Fr Pav. Wholesa'!J47+('Wd Keystone &amp; A Fr Pav. Wholesa'!J47*'Wd Keystone &amp; A Fr Pav. Retail'!$L$18)</f>
        <v>4225.2</v>
      </c>
      <c r="K48" s="70">
        <f>'Wd Keystone &amp; A Fr Pav. Wholesa'!K47+('Wd Keystone &amp; A Fr Pav. Wholesa'!K47*'Wd Keystone &amp; A Fr Pav. Retail'!$L$18)</f>
        <v>-644</v>
      </c>
    </row>
    <row r="49" ht="18.0" customHeight="1">
      <c r="A49" s="55"/>
      <c r="B49" s="55"/>
      <c r="C49" s="71" t="s">
        <v>68</v>
      </c>
      <c r="D49" s="72">
        <v>6.0</v>
      </c>
      <c r="E49" s="66">
        <f>'Wd Keystone &amp; A Fr Pav. Wholesa'!E48+('Wd Keystone &amp; A Fr Pav. Wholesa'!E48*'Wd Keystone &amp; A Fr Pav. Retail'!$L$18)</f>
        <v>9450</v>
      </c>
      <c r="F49" s="67">
        <f>'Wd Keystone &amp; A Fr Pav. Wholesa'!F48+('Wd Keystone &amp; A Fr Pav. Wholesa'!F48*'Wd Keystone &amp; A Fr Pav. Retail'!$L$18)</f>
        <v>8981</v>
      </c>
      <c r="G49" s="60"/>
      <c r="H49" s="73">
        <f>'Wd Keystone &amp; A Fr Pav. Wholesa'!H48+('Wd Keystone &amp; A Fr Pav. Wholesa'!H48*'Wd Keystone &amp; A Fr Pav. Retail'!$L$18)</f>
        <v>915.6</v>
      </c>
      <c r="I49" s="69">
        <f>'Wd Keystone &amp; A Fr Pav. Wholesa'!I48+('Wd Keystone &amp; A Fr Pav. Wholesa'!I48*'Wd Keystone &amp; A Fr Pav. Retail'!$L$18)</f>
        <v>3292.8</v>
      </c>
      <c r="J49" s="69">
        <f>'Wd Keystone &amp; A Fr Pav. Wholesa'!J48+('Wd Keystone &amp; A Fr Pav. Wholesa'!J48*'Wd Keystone &amp; A Fr Pav. Retail'!$L$18)</f>
        <v>5138</v>
      </c>
      <c r="K49" s="70">
        <f>'Wd Keystone &amp; A Fr Pav. Wholesa'!K48+('Wd Keystone &amp; A Fr Pav. Wholesa'!K48*'Wd Keystone &amp; A Fr Pav. Retail'!$L$18)</f>
        <v>-744.8</v>
      </c>
    </row>
    <row r="50" ht="18.0" customHeight="1">
      <c r="A50" s="55"/>
      <c r="B50" s="55"/>
      <c r="C50" s="64" t="s">
        <v>69</v>
      </c>
      <c r="D50" s="65">
        <v>6.0</v>
      </c>
      <c r="E50" s="66">
        <f>'Wd Keystone &amp; A Fr Pav. Wholesa'!E49+('Wd Keystone &amp; A Fr Pav. Wholesa'!E49*'Wd Keystone &amp; A Fr Pav. Retail'!$L$18)</f>
        <v>10640</v>
      </c>
      <c r="F50" s="67">
        <f>'Wd Keystone &amp; A Fr Pav. Wholesa'!F49+('Wd Keystone &amp; A Fr Pav. Wholesa'!F49*'Wd Keystone &amp; A Fr Pav. Retail'!$L$18)</f>
        <v>10052</v>
      </c>
      <c r="G50" s="60"/>
      <c r="H50" s="68">
        <f>'Wd Keystone &amp; A Fr Pav. Wholesa'!H49+('Wd Keystone &amp; A Fr Pav. Wholesa'!H49*'Wd Keystone &amp; A Fr Pav. Retail'!$L$18)</f>
        <v>1037.4</v>
      </c>
      <c r="I50" s="69">
        <f>'Wd Keystone &amp; A Fr Pav. Wholesa'!I49+('Wd Keystone &amp; A Fr Pav. Wholesa'!I49*'Wd Keystone &amp; A Fr Pav. Retail'!$L$18)</f>
        <v>3886.4</v>
      </c>
      <c r="J50" s="69">
        <f>'Wd Keystone &amp; A Fr Pav. Wholesa'!J49+('Wd Keystone &amp; A Fr Pav. Wholesa'!J49*'Wd Keystone &amp; A Fr Pav. Retail'!$L$18)</f>
        <v>5678.4</v>
      </c>
      <c r="K50" s="70">
        <f>'Wd Keystone &amp; A Fr Pav. Wholesa'!K49+('Wd Keystone &amp; A Fr Pav. Wholesa'!K49*'Wd Keystone &amp; A Fr Pav. Retail'!$L$18)</f>
        <v>-905.8</v>
      </c>
    </row>
    <row r="51" ht="18.0" customHeight="1">
      <c r="A51" s="55"/>
      <c r="B51" s="55"/>
      <c r="C51" s="71" t="s">
        <v>70</v>
      </c>
      <c r="D51" s="72">
        <v>6.0</v>
      </c>
      <c r="E51" s="66">
        <f>'Wd Keystone &amp; A Fr Pav. Wholesa'!E50+('Wd Keystone &amp; A Fr Pav. Wholesa'!E50*'Wd Keystone &amp; A Fr Pav. Retail'!$L$18)</f>
        <v>12460</v>
      </c>
      <c r="F51" s="67">
        <f>'Wd Keystone &amp; A Fr Pav. Wholesa'!F50+('Wd Keystone &amp; A Fr Pav. Wholesa'!F50*'Wd Keystone &amp; A Fr Pav. Retail'!$L$18)</f>
        <v>11704</v>
      </c>
      <c r="G51" s="60"/>
      <c r="H51" s="73">
        <f>'Wd Keystone &amp; A Fr Pav. Wholesa'!H50+('Wd Keystone &amp; A Fr Pav. Wholesa'!H50*'Wd Keystone &amp; A Fr Pav. Retail'!$L$18)</f>
        <v>1215.2</v>
      </c>
      <c r="I51" s="69">
        <f>'Wd Keystone &amp; A Fr Pav. Wholesa'!I50+('Wd Keystone &amp; A Fr Pav. Wholesa'!I50*'Wd Keystone &amp; A Fr Pav. Retail'!$L$18)</f>
        <v>4481.4</v>
      </c>
      <c r="J51" s="69">
        <f>'Wd Keystone &amp; A Fr Pav. Wholesa'!J50+('Wd Keystone &amp; A Fr Pav. Wholesa'!J50*'Wd Keystone &amp; A Fr Pav. Retail'!$L$18)</f>
        <v>6507.2</v>
      </c>
      <c r="K51" s="70">
        <f>'Wd Keystone &amp; A Fr Pav. Wholesa'!K50+('Wd Keystone &amp; A Fr Pav. Wholesa'!K50*'Wd Keystone &amp; A Fr Pav. Retail'!$L$18)</f>
        <v>-1003.8</v>
      </c>
    </row>
    <row r="52" ht="18.0" customHeight="1">
      <c r="A52" s="55"/>
      <c r="B52" s="55"/>
      <c r="C52" s="64" t="s">
        <v>71</v>
      </c>
      <c r="D52" s="65">
        <v>4.0</v>
      </c>
      <c r="E52" s="66">
        <f>'Wd Keystone &amp; A Fr Pav. Wholesa'!E51+('Wd Keystone &amp; A Fr Pav. Wholesa'!E51*'Wd Keystone &amp; A Fr Pav. Retail'!$L$18)</f>
        <v>10640</v>
      </c>
      <c r="F52" s="67">
        <f>'Wd Keystone &amp; A Fr Pav. Wholesa'!F51+('Wd Keystone &amp; A Fr Pav. Wholesa'!F51*'Wd Keystone &amp; A Fr Pav. Retail'!$L$18)</f>
        <v>10248</v>
      </c>
      <c r="G52" s="60"/>
      <c r="H52" s="68">
        <f>'Wd Keystone &amp; A Fr Pav. Wholesa'!H51+('Wd Keystone &amp; A Fr Pav. Wholesa'!H51*'Wd Keystone &amp; A Fr Pav. Retail'!$L$18)</f>
        <v>978.6</v>
      </c>
      <c r="I52" s="69">
        <f>'Wd Keystone &amp; A Fr Pav. Wholesa'!I51+('Wd Keystone &amp; A Fr Pav. Wholesa'!I51*'Wd Keystone &amp; A Fr Pav. Retail'!$L$18)</f>
        <v>3325</v>
      </c>
      <c r="J52" s="69">
        <f>'Wd Keystone &amp; A Fr Pav. Wholesa'!J51+('Wd Keystone &amp; A Fr Pav. Wholesa'!J51*'Wd Keystone &amp; A Fr Pav. Retail'!$L$18)</f>
        <v>5248.6</v>
      </c>
      <c r="K52" s="70">
        <f>'Wd Keystone &amp; A Fr Pav. Wholesa'!K51+('Wd Keystone &amp; A Fr Pav. Wholesa'!K51*'Wd Keystone &amp; A Fr Pav. Retail'!$L$18)</f>
        <v>-763</v>
      </c>
    </row>
    <row r="53" ht="18.0" customHeight="1">
      <c r="A53" s="55"/>
      <c r="B53" s="55"/>
      <c r="C53" s="71" t="s">
        <v>72</v>
      </c>
      <c r="D53" s="72">
        <v>6.0</v>
      </c>
      <c r="E53" s="66">
        <f>'Wd Keystone &amp; A Fr Pav. Wholesa'!E52+('Wd Keystone &amp; A Fr Pav. Wholesa'!E52*'Wd Keystone &amp; A Fr Pav. Retail'!$L$18)</f>
        <v>12110</v>
      </c>
      <c r="F53" s="67">
        <f>'Wd Keystone &amp; A Fr Pav. Wholesa'!F52+('Wd Keystone &amp; A Fr Pav. Wholesa'!F52*'Wd Keystone &amp; A Fr Pav. Retail'!$L$18)</f>
        <v>11984</v>
      </c>
      <c r="G53" s="60"/>
      <c r="H53" s="73">
        <f>'Wd Keystone &amp; A Fr Pav. Wholesa'!H52+('Wd Keystone &amp; A Fr Pav. Wholesa'!H52*'Wd Keystone &amp; A Fr Pav. Retail'!$L$18)</f>
        <v>1076.6</v>
      </c>
      <c r="I53" s="69">
        <f>'Wd Keystone &amp; A Fr Pav. Wholesa'!I52+('Wd Keystone &amp; A Fr Pav. Wholesa'!I52*'Wd Keystone &amp; A Fr Pav. Retail'!$L$18)</f>
        <v>3673.6</v>
      </c>
      <c r="J53" s="69">
        <f>'Wd Keystone &amp; A Fr Pav. Wholesa'!J52+('Wd Keystone &amp; A Fr Pav. Wholesa'!J52*'Wd Keystone &amp; A Fr Pav. Retail'!$L$18)</f>
        <v>5794.6</v>
      </c>
      <c r="K53" s="70">
        <f>'Wd Keystone &amp; A Fr Pav. Wholesa'!K52+('Wd Keystone &amp; A Fr Pav. Wholesa'!K52*'Wd Keystone &amp; A Fr Pav. Retail'!$L$18)</f>
        <v>-816.2</v>
      </c>
    </row>
    <row r="54" ht="18.0" customHeight="1">
      <c r="A54" s="55"/>
      <c r="B54" s="55"/>
      <c r="C54" s="64" t="s">
        <v>73</v>
      </c>
      <c r="D54" s="65">
        <v>6.0</v>
      </c>
      <c r="E54" s="66">
        <f>'Wd Keystone &amp; A Fr Pav. Wholesa'!E53+('Wd Keystone &amp; A Fr Pav. Wholesa'!E53*'Wd Keystone &amp; A Fr Pav. Retail'!$L$18)</f>
        <v>14140</v>
      </c>
      <c r="F54" s="67">
        <f>'Wd Keystone &amp; A Fr Pav. Wholesa'!F53+('Wd Keystone &amp; A Fr Pav. Wholesa'!F53*'Wd Keystone &amp; A Fr Pav. Retail'!$L$18)</f>
        <v>14014</v>
      </c>
      <c r="G54" s="60"/>
      <c r="H54" s="68">
        <f>'Wd Keystone &amp; A Fr Pav. Wholesa'!H53+('Wd Keystone &amp; A Fr Pav. Wholesa'!H53*'Wd Keystone &amp; A Fr Pav. Retail'!$L$18)</f>
        <v>1279.6</v>
      </c>
      <c r="I54" s="69">
        <f>'Wd Keystone &amp; A Fr Pav. Wholesa'!I53+('Wd Keystone &amp; A Fr Pav. Wholesa'!I53*'Wd Keystone &amp; A Fr Pav. Retail'!$L$18)</f>
        <v>4376.4</v>
      </c>
      <c r="J54" s="69">
        <f>'Wd Keystone &amp; A Fr Pav. Wholesa'!J53+('Wd Keystone &amp; A Fr Pav. Wholesa'!J53*'Wd Keystone &amp; A Fr Pav. Retail'!$L$18)</f>
        <v>6910.4</v>
      </c>
      <c r="K54" s="70">
        <f>'Wd Keystone &amp; A Fr Pav. Wholesa'!K53+('Wd Keystone &amp; A Fr Pav. Wholesa'!K53*'Wd Keystone &amp; A Fr Pav. Retail'!$L$18)</f>
        <v>-961.8</v>
      </c>
    </row>
    <row r="55" ht="18.0" customHeight="1">
      <c r="A55" s="55"/>
      <c r="B55" s="55"/>
      <c r="C55" s="71" t="s">
        <v>74</v>
      </c>
      <c r="D55" s="72">
        <v>6.0</v>
      </c>
      <c r="E55" s="66">
        <f>'Wd Keystone &amp; A Fr Pav. Wholesa'!E54+('Wd Keystone &amp; A Fr Pav. Wholesa'!E54*'Wd Keystone &amp; A Fr Pav. Retail'!$L$18)</f>
        <v>16030</v>
      </c>
      <c r="F55" s="67">
        <f>'Wd Keystone &amp; A Fr Pav. Wholesa'!F54+('Wd Keystone &amp; A Fr Pav. Wholesa'!F54*'Wd Keystone &amp; A Fr Pav. Retail'!$L$18)</f>
        <v>15596</v>
      </c>
      <c r="G55" s="60"/>
      <c r="H55" s="73">
        <f>'Wd Keystone &amp; A Fr Pav. Wholesa'!H54+('Wd Keystone &amp; A Fr Pav. Wholesa'!H54*'Wd Keystone &amp; A Fr Pav. Retail'!$L$18)</f>
        <v>1475.6</v>
      </c>
      <c r="I55" s="69">
        <f>'Wd Keystone &amp; A Fr Pav. Wholesa'!I54+('Wd Keystone &amp; A Fr Pav. Wholesa'!I54*'Wd Keystone &amp; A Fr Pav. Retail'!$L$18)</f>
        <v>5055.4</v>
      </c>
      <c r="J55" s="69">
        <f>'Wd Keystone &amp; A Fr Pav. Wholesa'!J54+('Wd Keystone &amp; A Fr Pav. Wholesa'!J54*'Wd Keystone &amp; A Fr Pav. Retail'!$L$18)</f>
        <v>8022</v>
      </c>
      <c r="K55" s="70">
        <f>'Wd Keystone &amp; A Fr Pav. Wholesa'!K54+('Wd Keystone &amp; A Fr Pav. Wholesa'!K54*'Wd Keystone &amp; A Fr Pav. Retail'!$L$18)</f>
        <v>-1057</v>
      </c>
    </row>
    <row r="56" ht="18.0" customHeight="1">
      <c r="A56" s="55"/>
      <c r="B56" s="55"/>
      <c r="C56" s="64" t="s">
        <v>75</v>
      </c>
      <c r="D56" s="65">
        <v>6.0</v>
      </c>
      <c r="E56" s="66">
        <f>'Wd Keystone &amp; A Fr Pav. Wholesa'!E55+('Wd Keystone &amp; A Fr Pav. Wholesa'!E55*'Wd Keystone &amp; A Fr Pav. Retail'!$L$18)</f>
        <v>18060</v>
      </c>
      <c r="F56" s="67">
        <f>'Wd Keystone &amp; A Fr Pav. Wholesa'!F55+('Wd Keystone &amp; A Fr Pav. Wholesa'!F55*'Wd Keystone &amp; A Fr Pav. Retail'!$L$18)</f>
        <v>17717</v>
      </c>
      <c r="G56" s="60"/>
      <c r="H56" s="68">
        <f>'Wd Keystone &amp; A Fr Pav. Wholesa'!H55+('Wd Keystone &amp; A Fr Pav. Wholesa'!H55*'Wd Keystone &amp; A Fr Pav. Retail'!$L$18)</f>
        <v>1677.2</v>
      </c>
      <c r="I56" s="69">
        <f>'Wd Keystone &amp; A Fr Pav. Wholesa'!I55+('Wd Keystone &amp; A Fr Pav. Wholesa'!I55*'Wd Keystone &amp; A Fr Pav. Retail'!$L$18)</f>
        <v>5707.8</v>
      </c>
      <c r="J56" s="69">
        <f>'Wd Keystone &amp; A Fr Pav. Wholesa'!J55+('Wd Keystone &amp; A Fr Pav. Wholesa'!J55*'Wd Keystone &amp; A Fr Pav. Retail'!$L$18)</f>
        <v>9031.4</v>
      </c>
      <c r="K56" s="70">
        <f>'Wd Keystone &amp; A Fr Pav. Wholesa'!K55+('Wd Keystone &amp; A Fr Pav. Wholesa'!K55*'Wd Keystone &amp; A Fr Pav. Retail'!$L$18)</f>
        <v>-1183</v>
      </c>
    </row>
    <row r="57" ht="18.0" customHeight="1">
      <c r="A57" s="55"/>
      <c r="B57" s="55"/>
      <c r="C57" s="71" t="s">
        <v>76</v>
      </c>
      <c r="D57" s="72">
        <v>4.0</v>
      </c>
      <c r="E57" s="66">
        <f>'Wd Keystone &amp; A Fr Pav. Wholesa'!E56+('Wd Keystone &amp; A Fr Pav. Wholesa'!E56*'Wd Keystone &amp; A Fr Pav. Retail'!$L$18)</f>
        <v>14700</v>
      </c>
      <c r="F57" s="67">
        <f>'Wd Keystone &amp; A Fr Pav. Wholesa'!F56+('Wd Keystone &amp; A Fr Pav. Wholesa'!F56*'Wd Keystone &amp; A Fr Pav. Retail'!$L$18)</f>
        <v>14210</v>
      </c>
      <c r="G57" s="60"/>
      <c r="H57" s="73">
        <f>'Wd Keystone &amp; A Fr Pav. Wholesa'!H56+('Wd Keystone &amp; A Fr Pav. Wholesa'!H56*'Wd Keystone &amp; A Fr Pav. Retail'!$L$18)</f>
        <v>1226.4</v>
      </c>
      <c r="I57" s="69">
        <f>'Wd Keystone &amp; A Fr Pav. Wholesa'!I56+('Wd Keystone &amp; A Fr Pav. Wholesa'!I56*'Wd Keystone &amp; A Fr Pav. Retail'!$L$18)</f>
        <v>3928.4</v>
      </c>
      <c r="J57" s="69">
        <f>'Wd Keystone &amp; A Fr Pav. Wholesa'!J56+('Wd Keystone &amp; A Fr Pav. Wholesa'!J56*'Wd Keystone &amp; A Fr Pav. Retail'!$L$18)</f>
        <v>6118</v>
      </c>
      <c r="K57" s="70">
        <f>'Wd Keystone &amp; A Fr Pav. Wholesa'!K56+('Wd Keystone &amp; A Fr Pav. Wholesa'!K56*'Wd Keystone &amp; A Fr Pav. Retail'!$L$18)</f>
        <v>-957.6</v>
      </c>
    </row>
    <row r="58" ht="18.0" customHeight="1">
      <c r="A58" s="55"/>
      <c r="B58" s="55"/>
      <c r="C58" s="64" t="s">
        <v>77</v>
      </c>
      <c r="D58" s="65">
        <v>8.0</v>
      </c>
      <c r="E58" s="66">
        <f>'Wd Keystone &amp; A Fr Pav. Wholesa'!E57+('Wd Keystone &amp; A Fr Pav. Wholesa'!E57*'Wd Keystone &amp; A Fr Pav. Retail'!$L$18)</f>
        <v>15540</v>
      </c>
      <c r="F58" s="67">
        <f>'Wd Keystone &amp; A Fr Pav. Wholesa'!F57+('Wd Keystone &amp; A Fr Pav. Wholesa'!F57*'Wd Keystone &amp; A Fr Pav. Retail'!$L$18)</f>
        <v>15120</v>
      </c>
      <c r="G58" s="60"/>
      <c r="H58" s="68">
        <f>'Wd Keystone &amp; A Fr Pav. Wholesa'!H57+('Wd Keystone &amp; A Fr Pav. Wholesa'!H57*'Wd Keystone &amp; A Fr Pav. Retail'!$L$18)</f>
        <v>1405.6</v>
      </c>
      <c r="I58" s="69">
        <f>'Wd Keystone &amp; A Fr Pav. Wholesa'!I57+('Wd Keystone &amp; A Fr Pav. Wholesa'!I57*'Wd Keystone &amp; A Fr Pav. Retail'!$L$18)</f>
        <v>4424</v>
      </c>
      <c r="J58" s="69">
        <f>'Wd Keystone &amp; A Fr Pav. Wholesa'!J57+('Wd Keystone &amp; A Fr Pav. Wholesa'!J57*'Wd Keystone &amp; A Fr Pav. Retail'!$L$18)</f>
        <v>6959.4</v>
      </c>
      <c r="K58" s="70">
        <f>'Wd Keystone &amp; A Fr Pav. Wholesa'!K57+('Wd Keystone &amp; A Fr Pav. Wholesa'!K57*'Wd Keystone &amp; A Fr Pav. Retail'!$L$18)</f>
        <v>-1075.2</v>
      </c>
    </row>
    <row r="59" ht="18.0" customHeight="1">
      <c r="A59" s="55"/>
      <c r="B59" s="55"/>
      <c r="C59" s="71" t="s">
        <v>78</v>
      </c>
      <c r="D59" s="72">
        <v>8.0</v>
      </c>
      <c r="E59" s="66">
        <f>'Wd Keystone &amp; A Fr Pav. Wholesa'!E58+('Wd Keystone &amp; A Fr Pav. Wholesa'!E58*'Wd Keystone &amp; A Fr Pav. Retail'!$L$18)</f>
        <v>17570</v>
      </c>
      <c r="F59" s="67">
        <f>'Wd Keystone &amp; A Fr Pav. Wholesa'!F58+('Wd Keystone &amp; A Fr Pav. Wholesa'!F58*'Wd Keystone &amp; A Fr Pav. Retail'!$L$18)</f>
        <v>17115</v>
      </c>
      <c r="G59" s="60"/>
      <c r="H59" s="73">
        <f>'Wd Keystone &amp; A Fr Pav. Wholesa'!H58+('Wd Keystone &amp; A Fr Pav. Wholesa'!H58*'Wd Keystone &amp; A Fr Pav. Retail'!$L$18)</f>
        <v>1629.6</v>
      </c>
      <c r="I59" s="69">
        <f>'Wd Keystone &amp; A Fr Pav. Wholesa'!I58+('Wd Keystone &amp; A Fr Pav. Wholesa'!I58*'Wd Keystone &amp; A Fr Pav. Retail'!$L$18)</f>
        <v>5187</v>
      </c>
      <c r="J59" s="69">
        <f>'Wd Keystone &amp; A Fr Pav. Wholesa'!J58+('Wd Keystone &amp; A Fr Pav. Wholesa'!J58*'Wd Keystone &amp; A Fr Pav. Retail'!$L$18)</f>
        <v>8127</v>
      </c>
      <c r="K59" s="70">
        <f>'Wd Keystone &amp; A Fr Pav. Wholesa'!K58+('Wd Keystone &amp; A Fr Pav. Wholesa'!K58*'Wd Keystone &amp; A Fr Pav. Retail'!$L$18)</f>
        <v>-1199.8</v>
      </c>
    </row>
    <row r="60" ht="18.0" customHeight="1">
      <c r="A60" s="55"/>
      <c r="B60" s="55"/>
      <c r="C60" s="64" t="s">
        <v>79</v>
      </c>
      <c r="D60" s="65">
        <v>10.0</v>
      </c>
      <c r="E60" s="66">
        <f>'Wd Keystone &amp; A Fr Pav. Wholesa'!E59+('Wd Keystone &amp; A Fr Pav. Wholesa'!E59*'Wd Keystone &amp; A Fr Pav. Retail'!$L$18)</f>
        <v>19320</v>
      </c>
      <c r="F60" s="67">
        <f>'Wd Keystone &amp; A Fr Pav. Wholesa'!F59+('Wd Keystone &amp; A Fr Pav. Wholesa'!F59*'Wd Keystone &amp; A Fr Pav. Retail'!$L$18)</f>
        <v>18830</v>
      </c>
      <c r="G60" s="60"/>
      <c r="H60" s="68">
        <f>'Wd Keystone &amp; A Fr Pav. Wholesa'!H59+('Wd Keystone &amp; A Fr Pav. Wholesa'!H59*'Wd Keystone &amp; A Fr Pav. Retail'!$L$18)</f>
        <v>1772.4</v>
      </c>
      <c r="I60" s="69">
        <f>'Wd Keystone &amp; A Fr Pav. Wholesa'!I59+('Wd Keystone &amp; A Fr Pav. Wholesa'!I59*'Wd Keystone &amp; A Fr Pav. Retail'!$L$18)</f>
        <v>5903.8</v>
      </c>
      <c r="J60" s="69">
        <f>'Wd Keystone &amp; A Fr Pav. Wholesa'!J59+('Wd Keystone &amp; A Fr Pav. Wholesa'!J59*'Wd Keystone &amp; A Fr Pav. Retail'!$L$18)</f>
        <v>9283.4</v>
      </c>
      <c r="K60" s="70">
        <f>'Wd Keystone &amp; A Fr Pav. Wholesa'!K59+('Wd Keystone &amp; A Fr Pav. Wholesa'!K59*'Wd Keystone &amp; A Fr Pav. Retail'!$L$18)</f>
        <v>-1302</v>
      </c>
    </row>
    <row r="61" ht="18.0" customHeight="1">
      <c r="A61" s="55"/>
      <c r="B61" s="55"/>
      <c r="C61" s="71" t="s">
        <v>80</v>
      </c>
      <c r="D61" s="72">
        <v>10.0</v>
      </c>
      <c r="E61" s="66">
        <f>'Wd Keystone &amp; A Fr Pav. Wholesa'!E60+('Wd Keystone &amp; A Fr Pav. Wholesa'!E60*'Wd Keystone &amp; A Fr Pav. Retail'!$L$18)</f>
        <v>21140</v>
      </c>
      <c r="F61" s="67">
        <f>'Wd Keystone &amp; A Fr Pav. Wholesa'!F60+('Wd Keystone &amp; A Fr Pav. Wholesa'!F60*'Wd Keystone &amp; A Fr Pav. Retail'!$L$18)</f>
        <v>20755</v>
      </c>
      <c r="G61" s="60"/>
      <c r="H61" s="73">
        <f>'Wd Keystone &amp; A Fr Pav. Wholesa'!H60+('Wd Keystone &amp; A Fr Pav. Wholesa'!H60*'Wd Keystone &amp; A Fr Pav. Retail'!$L$18)</f>
        <v>1953</v>
      </c>
      <c r="I61" s="69">
        <f>'Wd Keystone &amp; A Fr Pav. Wholesa'!I60+('Wd Keystone &amp; A Fr Pav. Wholesa'!I60*'Wd Keystone &amp; A Fr Pav. Retail'!$L$18)</f>
        <v>6689.2</v>
      </c>
      <c r="J61" s="69">
        <f>'Wd Keystone &amp; A Fr Pav. Wholesa'!J60+('Wd Keystone &amp; A Fr Pav. Wholesa'!J60*'Wd Keystone &amp; A Fr Pav. Retail'!$L$18)</f>
        <v>10451</v>
      </c>
      <c r="K61" s="70">
        <f>'Wd Keystone &amp; A Fr Pav. Wholesa'!K60+('Wd Keystone &amp; A Fr Pav. Wholesa'!K60*'Wd Keystone &amp; A Fr Pav. Retail'!$L$18)</f>
        <v>-1523.2</v>
      </c>
    </row>
    <row r="62" ht="18.0" customHeight="1">
      <c r="A62" s="55"/>
      <c r="B62" s="55"/>
      <c r="C62" s="74" t="s">
        <v>81</v>
      </c>
      <c r="D62" s="75">
        <v>10.0</v>
      </c>
      <c r="E62" s="76">
        <f>'Wd Keystone &amp; A Fr Pav. Wholesa'!E61+('Wd Keystone &amp; A Fr Pav. Wholesa'!E61*'Wd Keystone &amp; A Fr Pav. Retail'!$L$18)</f>
        <v>22750</v>
      </c>
      <c r="F62" s="77">
        <f>'Wd Keystone &amp; A Fr Pav. Wholesa'!F61+('Wd Keystone &amp; A Fr Pav. Wholesa'!F61*'Wd Keystone &amp; A Fr Pav. Retail'!$L$18)</f>
        <v>22358</v>
      </c>
      <c r="G62" s="60"/>
      <c r="H62" s="78">
        <f>'Wd Keystone &amp; A Fr Pav. Wholesa'!H61+('Wd Keystone &amp; A Fr Pav. Wholesa'!H61*'Wd Keystone &amp; A Fr Pav. Retail'!$L$18)</f>
        <v>2129.4</v>
      </c>
      <c r="I62" s="79">
        <f>'Wd Keystone &amp; A Fr Pav. Wholesa'!I61+('Wd Keystone &amp; A Fr Pav. Wholesa'!I61*'Wd Keystone &amp; A Fr Pav. Retail'!$L$18)</f>
        <v>7481.6</v>
      </c>
      <c r="J62" s="79">
        <f>'Wd Keystone &amp; A Fr Pav. Wholesa'!J61+('Wd Keystone &amp; A Fr Pav. Wholesa'!J61*'Wd Keystone &amp; A Fr Pav. Retail'!$L$18)</f>
        <v>11606</v>
      </c>
      <c r="K62" s="80">
        <f>'Wd Keystone &amp; A Fr Pav. Wholesa'!K61+('Wd Keystone &amp; A Fr Pav. Wholesa'!K61*'Wd Keystone &amp; A Fr Pav. Retail'!$L$18)</f>
        <v>-1794.8</v>
      </c>
    </row>
    <row r="63" ht="5.25" customHeight="1">
      <c r="C63" s="81"/>
      <c r="D63" s="82"/>
      <c r="E63" s="83"/>
      <c r="F63" s="84"/>
      <c r="G63" s="60"/>
      <c r="H63" s="85"/>
      <c r="I63" s="86"/>
      <c r="J63" s="86"/>
      <c r="K63" s="86"/>
    </row>
    <row r="64">
      <c r="A64" s="87"/>
      <c r="B64" s="87"/>
      <c r="C64" s="88" t="s">
        <v>82</v>
      </c>
      <c r="D64" s="23"/>
      <c r="E64" s="23"/>
      <c r="F64" s="23"/>
      <c r="G64" s="23"/>
      <c r="H64" s="23"/>
      <c r="I64" s="23"/>
      <c r="J64" s="23"/>
      <c r="K64" s="24"/>
      <c r="L64" s="89"/>
      <c r="M64" s="87"/>
      <c r="N64" s="87"/>
      <c r="O64" s="87"/>
      <c r="P64" s="87"/>
      <c r="Q64" s="87"/>
      <c r="R64" s="87"/>
      <c r="S64" s="87"/>
    </row>
    <row r="65">
      <c r="A65" s="87"/>
      <c r="B65" s="87"/>
      <c r="C65" s="90" t="s">
        <v>83</v>
      </c>
      <c r="F65" s="91">
        <f>'Wd Keystone &amp; A Fr Pav. Wholesa'!F64+('Wd Keystone &amp; A Fr Pav. Wholesa'!F64*'Wd Keystone &amp; A Fr Pav. Retail'!$L$18)</f>
        <v>53.2</v>
      </c>
      <c r="G65" s="92"/>
      <c r="H65" s="90" t="s">
        <v>84</v>
      </c>
      <c r="K65" s="93">
        <f>'Wd Keystone &amp; A Fr Pav. Wholesa'!K64+('Wd Keystone &amp; A Fr Pav. Wholesa'!K64*'Wd Keystone &amp; A Fr Pav. Retail'!$L$18)</f>
        <v>0.21</v>
      </c>
      <c r="L65" s="94"/>
      <c r="M65" s="87"/>
      <c r="N65" s="87"/>
      <c r="O65" s="87"/>
      <c r="P65" s="87"/>
      <c r="Q65" s="87"/>
      <c r="R65" s="87"/>
      <c r="S65" s="87"/>
    </row>
    <row r="66">
      <c r="A66" s="87"/>
      <c r="B66" s="87"/>
      <c r="C66" s="90" t="s">
        <v>85</v>
      </c>
      <c r="F66" s="91">
        <f>'Wd Keystone &amp; A Fr Pav. Wholesa'!F65+('Wd Keystone &amp; A Fr Pav. Wholesa'!F65*'Wd Keystone &amp; A Fr Pav. Retail'!$L$18)</f>
        <v>263.2</v>
      </c>
      <c r="G66" s="95"/>
      <c r="H66" s="96" t="s">
        <v>86</v>
      </c>
      <c r="K66" s="93">
        <f>'Wd Keystone &amp; A Fr Pav. Wholesa'!K65+('Wd Keystone &amp; A Fr Pav. Wholesa'!K65*'Wd Keystone &amp; A Fr Pav. Retail'!$L$18)</f>
        <v>0.28</v>
      </c>
      <c r="L66" s="94"/>
      <c r="M66" s="87"/>
      <c r="N66" s="87"/>
      <c r="O66" s="87"/>
      <c r="P66" s="87"/>
      <c r="Q66" s="87"/>
      <c r="R66" s="87"/>
      <c r="S66" s="87"/>
    </row>
    <row r="67">
      <c r="A67" s="87"/>
      <c r="B67" s="87"/>
      <c r="C67" s="97" t="s">
        <v>87</v>
      </c>
      <c r="F67" s="91">
        <f>'Wd Keystone &amp; A Fr Pav. Wholesa'!F66+('Wd Keystone &amp; A Fr Pav. Wholesa'!F66*'Wd Keystone &amp; A Fr Pav. Retail'!$L$18)</f>
        <v>249.2</v>
      </c>
      <c r="G67" s="98"/>
      <c r="H67" s="90" t="s">
        <v>88</v>
      </c>
      <c r="K67" s="91">
        <f>'Wd Keystone &amp; A Fr Pav. Wholesa'!K66+('Wd Keystone &amp; A Fr Pav. Wholesa'!K66*'Wd Keystone &amp; A Fr Pav. Retail'!$L$18)</f>
        <v>280</v>
      </c>
      <c r="L67" s="99"/>
      <c r="M67" s="87"/>
      <c r="N67" s="87"/>
      <c r="O67" s="87"/>
      <c r="P67" s="87"/>
      <c r="Q67" s="87"/>
      <c r="R67" s="87"/>
      <c r="S67" s="87"/>
    </row>
    <row r="68">
      <c r="A68" s="87"/>
      <c r="B68" s="87"/>
      <c r="C68" s="100" t="s">
        <v>89</v>
      </c>
      <c r="F68" s="91">
        <f>'Wd Keystone &amp; A Fr Pav. Wholesa'!F67+('Wd Keystone &amp; A Fr Pav. Wholesa'!F67*'Wd Keystone &amp; A Fr Pav. Retail'!$L$18)</f>
        <v>361.2</v>
      </c>
      <c r="G68" s="101"/>
      <c r="H68" s="90" t="s">
        <v>90</v>
      </c>
      <c r="K68" s="93">
        <f>'Wd Keystone &amp; A Fr Pav. Wholesa'!K67+('Wd Keystone &amp; A Fr Pav. Wholesa'!K67*'Wd Keystone &amp; A Fr Pav. Retail'!$L$18)</f>
        <v>0.35</v>
      </c>
      <c r="L68" s="102"/>
      <c r="Q68" s="87"/>
      <c r="R68" s="87"/>
      <c r="S68" s="87"/>
    </row>
    <row r="69">
      <c r="A69" s="87"/>
      <c r="B69" s="87"/>
      <c r="C69" s="103"/>
      <c r="F69" s="104"/>
      <c r="G69" s="105"/>
      <c r="H69" s="106"/>
      <c r="K69" s="104"/>
      <c r="L69" s="94"/>
      <c r="Q69" s="87"/>
      <c r="R69" s="87"/>
      <c r="S69" s="87"/>
    </row>
    <row r="70">
      <c r="A70" s="87"/>
      <c r="B70" s="87"/>
      <c r="C70" s="107" t="s">
        <v>91</v>
      </c>
      <c r="F70" s="91">
        <f>'Wd Keystone &amp; A Fr Pav. Wholesa'!F69+('Wd Keystone &amp; A Fr Pav. Wholesa'!F69*'Wd Keystone &amp; A Fr Pav. Retail'!$L$18)</f>
        <v>179.2</v>
      </c>
      <c r="G70" s="105"/>
      <c r="H70" s="96" t="s">
        <v>92</v>
      </c>
      <c r="K70" s="108">
        <f>'Wd Keystone &amp; A Fr Pav. Wholesa'!K69+('Wd Keystone &amp; A Fr Pav. Wholesa'!K69*'Wd Keystone &amp; A Fr Pav. Retail'!$L$18)</f>
        <v>12.88</v>
      </c>
      <c r="L70" s="99"/>
      <c r="Q70" s="87"/>
      <c r="R70" s="87"/>
      <c r="S70" s="87"/>
    </row>
    <row r="71">
      <c r="A71" s="87"/>
      <c r="B71" s="87"/>
      <c r="C71" s="90" t="s">
        <v>93</v>
      </c>
      <c r="F71" s="91">
        <f>'Wd Keystone &amp; A Fr Pav. Wholesa'!F70+('Wd Keystone &amp; A Fr Pav. Wholesa'!F70*'Wd Keystone &amp; A Fr Pav. Retail'!$L$18)</f>
        <v>58.8</v>
      </c>
      <c r="G71" s="95"/>
      <c r="H71" s="90" t="s">
        <v>94</v>
      </c>
      <c r="K71" s="109">
        <f>'Wd Keystone &amp; A Fr Pav. Wholesa'!K70+('Wd Keystone &amp; A Fr Pav. Wholesa'!K70*'Wd Keystone &amp; A Fr Pav. Retail'!$L$18)</f>
        <v>134.4</v>
      </c>
      <c r="L71" s="94"/>
      <c r="Q71" s="87"/>
      <c r="R71" s="87"/>
      <c r="S71" s="87"/>
    </row>
    <row r="72">
      <c r="A72" s="87"/>
      <c r="B72" s="87"/>
      <c r="C72" s="110"/>
      <c r="F72" s="111"/>
      <c r="G72" s="92"/>
      <c r="H72" s="106"/>
      <c r="K72" s="104"/>
      <c r="L72" s="94"/>
      <c r="Q72" s="87"/>
      <c r="R72" s="87"/>
      <c r="S72" s="87"/>
    </row>
    <row r="73">
      <c r="A73" s="87"/>
      <c r="B73" s="87"/>
      <c r="C73" s="112" t="s">
        <v>95</v>
      </c>
      <c r="F73" s="91">
        <f>'Wd Keystone &amp; A Fr Pav. Wholesa'!F72+('Wd Keystone &amp; A Fr Pav. Wholesa'!F72*'Wd Keystone &amp; A Fr Pav. Retail'!$L$18)</f>
        <v>438.2</v>
      </c>
      <c r="G73" s="95"/>
      <c r="H73" s="112" t="s">
        <v>96</v>
      </c>
      <c r="K73" s="91">
        <f>'Wd Keystone &amp; A Fr Pav. Wholesa'!K72+('Wd Keystone &amp; A Fr Pav. Wholesa'!K72*'Wd Keystone &amp; A Fr Pav. Retail'!$L$18)</f>
        <v>344.4</v>
      </c>
      <c r="L73" s="94"/>
      <c r="Q73" s="87"/>
      <c r="R73" s="87"/>
      <c r="S73" s="87"/>
    </row>
    <row r="74">
      <c r="A74" s="87"/>
      <c r="B74" s="87"/>
      <c r="C74" s="90" t="s">
        <v>97</v>
      </c>
      <c r="F74" s="91">
        <f>'Wd Keystone &amp; A Fr Pav. Wholesa'!F73+('Wd Keystone &amp; A Fr Pav. Wholesa'!F73*'Wd Keystone &amp; A Fr Pav. Retail'!$L$18)</f>
        <v>200.2</v>
      </c>
      <c r="G74" s="113"/>
      <c r="H74" s="112" t="s">
        <v>98</v>
      </c>
      <c r="K74" s="91">
        <f>'Wd Keystone &amp; A Fr Pav. Wholesa'!K73+('Wd Keystone &amp; A Fr Pav. Wholesa'!K73*'Wd Keystone &amp; A Fr Pav. Retail'!$L$18)</f>
        <v>316.4</v>
      </c>
      <c r="L74" s="102"/>
      <c r="Q74" s="87"/>
      <c r="R74" s="87"/>
      <c r="S74" s="87"/>
    </row>
    <row r="75">
      <c r="A75" s="87"/>
      <c r="B75" s="87"/>
      <c r="C75" s="106"/>
      <c r="F75" s="104"/>
      <c r="G75" s="95"/>
      <c r="H75" s="112" t="s">
        <v>99</v>
      </c>
      <c r="K75" s="91">
        <f>'Wd Keystone &amp; A Fr Pav. Wholesa'!K74+('Wd Keystone &amp; A Fr Pav. Wholesa'!K74*'Wd Keystone &amp; A Fr Pav. Retail'!$L$18)</f>
        <v>106.4</v>
      </c>
      <c r="L75" s="94"/>
      <c r="Q75" s="87"/>
      <c r="R75" s="87"/>
      <c r="S75" s="87"/>
    </row>
    <row r="76">
      <c r="A76" s="87"/>
      <c r="B76" s="87"/>
      <c r="C76" s="90" t="s">
        <v>100</v>
      </c>
      <c r="F76" s="125">
        <v>804.0</v>
      </c>
      <c r="G76" s="92"/>
      <c r="H76" s="96" t="s">
        <v>101</v>
      </c>
      <c r="K76" s="91">
        <f>'Wd Keystone &amp; A Fr Pav. Wholesa'!K75+('Wd Keystone &amp; A Fr Pav. Wholesa'!K75*'Wd Keystone &amp; A Fr Pav. Retail'!$L$18)</f>
        <v>1562.4</v>
      </c>
      <c r="L76" s="115"/>
      <c r="Q76" s="87"/>
      <c r="R76" s="87"/>
      <c r="S76" s="87"/>
    </row>
    <row r="77">
      <c r="A77" s="87"/>
      <c r="B77" s="87"/>
      <c r="C77" s="90" t="s">
        <v>102</v>
      </c>
      <c r="F77" s="125">
        <v>1075.0</v>
      </c>
      <c r="G77" s="105"/>
      <c r="H77" s="90" t="s">
        <v>103</v>
      </c>
      <c r="K77" s="91">
        <f>'Wd Keystone &amp; A Fr Pav. Wholesa'!K76+('Wd Keystone &amp; A Fr Pav. Wholesa'!K76*'Wd Keystone &amp; A Fr Pav. Retail'!$L$18)</f>
        <v>526.4</v>
      </c>
      <c r="L77" s="99"/>
      <c r="Q77" s="87"/>
      <c r="R77" s="87"/>
      <c r="S77" s="87"/>
    </row>
    <row r="78">
      <c r="A78" s="87"/>
      <c r="B78" s="87"/>
      <c r="C78" s="116"/>
      <c r="D78" s="29"/>
      <c r="E78" s="29"/>
      <c r="F78" s="117"/>
      <c r="G78" s="118"/>
      <c r="H78" s="119" t="s">
        <v>104</v>
      </c>
      <c r="I78" s="29"/>
      <c r="J78" s="29"/>
      <c r="K78" s="120">
        <f>'Wd Keystone &amp; A Fr Pav. Wholesa'!K77+('Wd Keystone &amp; A Fr Pav. Wholesa'!K77*'Wd Keystone &amp; A Fr Pav. Retail'!$L$18)</f>
        <v>1547</v>
      </c>
      <c r="L78" s="94"/>
      <c r="Q78" s="87"/>
      <c r="R78" s="87"/>
      <c r="S78" s="87"/>
    </row>
    <row r="79" ht="18.0" customHeight="1">
      <c r="A79" s="87"/>
      <c r="B79" s="87"/>
      <c r="L79" s="94"/>
      <c r="Q79" s="87"/>
      <c r="R79" s="87"/>
      <c r="S79" s="87"/>
    </row>
    <row r="80" ht="18.0" customHeight="1">
      <c r="Q80" s="87"/>
      <c r="R80" s="87"/>
      <c r="S80" s="87"/>
    </row>
    <row r="81">
      <c r="N81" s="87"/>
      <c r="O81" s="87"/>
      <c r="P81" s="87"/>
      <c r="Q81" s="87"/>
      <c r="R81" s="87"/>
      <c r="S81" s="87"/>
    </row>
    <row r="82">
      <c r="N82" s="87"/>
      <c r="O82" s="87"/>
      <c r="P82" s="87"/>
      <c r="Q82" s="87"/>
      <c r="R82" s="87"/>
      <c r="S82" s="87"/>
    </row>
    <row r="85">
      <c r="N85" s="87"/>
      <c r="O85" s="87"/>
      <c r="P85" s="87"/>
      <c r="Q85" s="87"/>
      <c r="R85" s="87"/>
      <c r="S85" s="87"/>
    </row>
    <row r="86">
      <c r="N86" s="87"/>
      <c r="O86" s="87"/>
      <c r="P86" s="87"/>
      <c r="Q86" s="87"/>
      <c r="R86" s="87"/>
      <c r="S86" s="87"/>
    </row>
    <row r="87">
      <c r="N87" s="87"/>
      <c r="O87" s="87"/>
      <c r="P87" s="87"/>
      <c r="Q87" s="87"/>
      <c r="R87" s="87"/>
      <c r="S87" s="87"/>
    </row>
    <row r="88">
      <c r="N88" s="87"/>
      <c r="O88" s="87"/>
      <c r="P88" s="87"/>
      <c r="Q88" s="87"/>
      <c r="R88" s="87"/>
      <c r="S88" s="87"/>
    </row>
    <row r="89">
      <c r="N89" s="87"/>
      <c r="O89" s="87"/>
      <c r="P89" s="87"/>
      <c r="Q89" s="87"/>
      <c r="R89" s="87"/>
      <c r="S89" s="87"/>
    </row>
    <row r="90">
      <c r="N90" s="87"/>
      <c r="O90" s="87"/>
      <c r="P90" s="87"/>
      <c r="Q90" s="87"/>
      <c r="R90" s="87"/>
      <c r="S90" s="87"/>
    </row>
    <row r="91">
      <c r="N91" s="87"/>
      <c r="O91" s="87"/>
      <c r="P91" s="87"/>
      <c r="Q91" s="87"/>
      <c r="R91" s="87"/>
      <c r="S91" s="87"/>
    </row>
    <row r="92">
      <c r="N92" s="87"/>
      <c r="O92" s="87"/>
      <c r="P92" s="87"/>
      <c r="Q92" s="87"/>
      <c r="R92" s="87"/>
      <c r="S92" s="87"/>
    </row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  <row r="1013" ht="12.75" customHeight="1"/>
    <row r="1014" ht="12.75" customHeight="1"/>
  </sheetData>
  <mergeCells count="52">
    <mergeCell ref="E2:I4"/>
    <mergeCell ref="E5:I5"/>
    <mergeCell ref="E6:I6"/>
    <mergeCell ref="E7:I7"/>
    <mergeCell ref="E8:I8"/>
    <mergeCell ref="E9:I9"/>
    <mergeCell ref="E10:I10"/>
    <mergeCell ref="E11:I11"/>
    <mergeCell ref="C13:K13"/>
    <mergeCell ref="E15:I15"/>
    <mergeCell ref="E16:I16"/>
    <mergeCell ref="K16:L16"/>
    <mergeCell ref="E17:I17"/>
    <mergeCell ref="E18:I18"/>
    <mergeCell ref="E19:I19"/>
    <mergeCell ref="E20:I20"/>
    <mergeCell ref="E21:I21"/>
    <mergeCell ref="E22:I22"/>
    <mergeCell ref="H24:K24"/>
    <mergeCell ref="F25:F26"/>
    <mergeCell ref="I25:J26"/>
    <mergeCell ref="H66:J66"/>
    <mergeCell ref="H67:J67"/>
    <mergeCell ref="E25:E26"/>
    <mergeCell ref="C27:C28"/>
    <mergeCell ref="C64:K64"/>
    <mergeCell ref="C65:E65"/>
    <mergeCell ref="H65:J65"/>
    <mergeCell ref="C66:E66"/>
    <mergeCell ref="C67:E67"/>
    <mergeCell ref="C71:E71"/>
    <mergeCell ref="C72:E72"/>
    <mergeCell ref="C73:E73"/>
    <mergeCell ref="C74:E74"/>
    <mergeCell ref="C75:E75"/>
    <mergeCell ref="C76:E76"/>
    <mergeCell ref="C77:E77"/>
    <mergeCell ref="C78:E78"/>
    <mergeCell ref="H72:J72"/>
    <mergeCell ref="H73:J73"/>
    <mergeCell ref="H74:J74"/>
    <mergeCell ref="H75:J75"/>
    <mergeCell ref="H76:J76"/>
    <mergeCell ref="H77:J77"/>
    <mergeCell ref="H78:J78"/>
    <mergeCell ref="C68:E68"/>
    <mergeCell ref="H68:J68"/>
    <mergeCell ref="C69:E69"/>
    <mergeCell ref="H69:J69"/>
    <mergeCell ref="C70:E70"/>
    <mergeCell ref="H70:J70"/>
    <mergeCell ref="H71:J71"/>
  </mergeCells>
  <printOptions horizontalCentered="1"/>
  <pageMargins bottom="0.25" footer="0.0" header="0.0" left="0.25" right="0.25" top="0.25"/>
  <pageSetup fitToWidth="0" orientation="portrait"/>
  <drawing r:id="rId1"/>
  <tableParts count="2">
    <tablePart r:id="rId4"/>
    <tablePart r:id="rId5"/>
  </tableParts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8761D"/>
    <pageSetUpPr fitToPage="1"/>
  </sheetPr>
  <sheetViews>
    <sheetView workbookViewId="0"/>
  </sheetViews>
  <sheetFormatPr customHeight="1" defaultColWidth="12.63" defaultRowHeight="15.0"/>
  <cols>
    <col customWidth="1" min="1" max="1" width="0.75"/>
    <col customWidth="1" min="2" max="2" width="3.25"/>
    <col customWidth="1" min="3" max="6" width="16.75"/>
    <col customWidth="1" min="7" max="7" width="3.5"/>
    <col customWidth="1" min="8" max="11" width="16.75"/>
    <col customWidth="1" min="12" max="12" width="13.88"/>
    <col customWidth="1" min="13" max="13" width="14.13"/>
    <col customWidth="1" min="14" max="14" width="13.88"/>
    <col customWidth="1" min="15" max="15" width="24.13"/>
    <col customWidth="1" min="16" max="16" width="3.13"/>
    <col customWidth="1" min="17" max="27" width="8.63"/>
  </cols>
  <sheetData>
    <row r="1" ht="24.75" customHeight="1">
      <c r="A1" s="12"/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</row>
    <row r="2" ht="22.5" customHeight="1">
      <c r="A2" s="13"/>
      <c r="B2" s="13"/>
      <c r="C2" s="13"/>
      <c r="D2" s="13"/>
      <c r="E2" s="14" t="s">
        <v>1</v>
      </c>
      <c r="L2" s="13"/>
    </row>
    <row r="3" ht="15.0" customHeight="1">
      <c r="A3" s="15"/>
      <c r="B3" s="15"/>
      <c r="C3" s="15"/>
      <c r="D3" s="15"/>
      <c r="L3" s="15"/>
    </row>
    <row r="4">
      <c r="A4" s="15"/>
      <c r="B4" s="15"/>
      <c r="C4" s="15"/>
      <c r="D4" s="15"/>
      <c r="E4" s="3" t="s">
        <v>2</v>
      </c>
      <c r="L4" s="15"/>
    </row>
    <row r="5">
      <c r="A5" s="15"/>
      <c r="B5" s="15"/>
      <c r="C5" s="15"/>
      <c r="D5" s="15"/>
      <c r="E5" s="3" t="s">
        <v>15</v>
      </c>
      <c r="L5" s="15"/>
    </row>
    <row r="6">
      <c r="A6" s="15"/>
      <c r="B6" s="15"/>
      <c r="C6" s="15"/>
      <c r="D6" s="15"/>
      <c r="E6" s="4" t="s">
        <v>16</v>
      </c>
    </row>
    <row r="7">
      <c r="A7" s="13"/>
      <c r="B7" s="13"/>
      <c r="C7" s="13"/>
      <c r="D7" s="13"/>
      <c r="E7" s="4" t="s">
        <v>17</v>
      </c>
    </row>
    <row r="8">
      <c r="A8" s="13"/>
      <c r="B8" s="13"/>
      <c r="C8" s="13"/>
      <c r="D8" s="13"/>
      <c r="E8" s="16" t="s">
        <v>6</v>
      </c>
      <c r="L8" s="13"/>
    </row>
    <row r="9">
      <c r="A9" s="13"/>
      <c r="B9" s="13"/>
      <c r="C9" s="13"/>
      <c r="D9" s="13"/>
      <c r="E9" s="17" t="s">
        <v>18</v>
      </c>
    </row>
    <row r="10">
      <c r="A10" s="13"/>
      <c r="B10" s="13"/>
      <c r="C10" s="13"/>
      <c r="D10" s="13"/>
      <c r="E10" s="18" t="s">
        <v>19</v>
      </c>
      <c r="L10" s="19"/>
    </row>
    <row r="11" ht="8.25" customHeight="1">
      <c r="A11" s="13"/>
      <c r="B11" s="13"/>
      <c r="C11" s="13"/>
      <c r="D11" s="13"/>
      <c r="F11" s="126"/>
      <c r="G11" s="20"/>
      <c r="H11" s="20"/>
      <c r="I11" s="20"/>
      <c r="J11" s="13"/>
      <c r="K11" s="13"/>
      <c r="L11" s="13"/>
    </row>
    <row r="12">
      <c r="A12" s="13"/>
      <c r="B12" s="13"/>
      <c r="D12" s="21" t="s">
        <v>107</v>
      </c>
      <c r="K12" s="21"/>
      <c r="L12" s="21"/>
    </row>
    <row r="13" ht="6.75" customHeight="1">
      <c r="A13" s="127"/>
      <c r="B13" s="127"/>
      <c r="C13" s="127"/>
      <c r="D13" s="127"/>
      <c r="E13" s="128"/>
      <c r="F13" s="128"/>
      <c r="G13" s="20"/>
      <c r="H13" s="20"/>
      <c r="I13" s="20"/>
      <c r="J13" s="127"/>
      <c r="K13" s="127"/>
      <c r="L13" s="127"/>
      <c r="N13" s="128"/>
      <c r="O13" s="128"/>
      <c r="P13" s="128"/>
      <c r="Q13" s="128"/>
      <c r="R13" s="128"/>
      <c r="S13" s="128"/>
      <c r="T13" s="128"/>
    </row>
    <row r="14">
      <c r="A14" s="127"/>
      <c r="B14" s="127"/>
      <c r="C14" s="127"/>
      <c r="E14" s="129" t="s">
        <v>108</v>
      </c>
      <c r="F14" s="130"/>
      <c r="G14" s="130"/>
      <c r="H14" s="130"/>
      <c r="I14" s="131"/>
      <c r="J14" s="127"/>
      <c r="K14" s="127"/>
      <c r="M14" s="128"/>
      <c r="N14" s="128"/>
      <c r="O14" s="128"/>
      <c r="P14" s="128"/>
      <c r="Q14" s="128"/>
      <c r="R14" s="128"/>
      <c r="S14" s="128"/>
    </row>
    <row r="15">
      <c r="A15" s="127"/>
      <c r="B15" s="127"/>
      <c r="C15" s="127"/>
      <c r="E15" s="132" t="s">
        <v>109</v>
      </c>
      <c r="F15" s="133"/>
      <c r="G15" s="133"/>
      <c r="H15" s="133"/>
      <c r="I15" s="134"/>
      <c r="J15" s="127"/>
      <c r="K15" s="127"/>
      <c r="M15" s="128"/>
      <c r="N15" s="128"/>
      <c r="O15" s="128"/>
      <c r="P15" s="128"/>
      <c r="Q15" s="128"/>
      <c r="R15" s="128"/>
      <c r="S15" s="128"/>
    </row>
    <row r="16">
      <c r="A16" s="127"/>
      <c r="B16" s="127"/>
      <c r="C16" s="127"/>
      <c r="E16" s="135" t="s">
        <v>110</v>
      </c>
      <c r="F16" s="136"/>
      <c r="G16" s="136"/>
      <c r="H16" s="136"/>
      <c r="I16" s="137"/>
      <c r="J16" s="138"/>
      <c r="K16" s="127"/>
      <c r="M16" s="128"/>
      <c r="N16" s="128"/>
      <c r="O16" s="128"/>
      <c r="P16" s="128"/>
      <c r="Q16" s="128"/>
      <c r="R16" s="128"/>
      <c r="S16" s="128"/>
    </row>
    <row r="17">
      <c r="A17" s="127"/>
      <c r="B17" s="127"/>
      <c r="C17" s="127"/>
      <c r="E17" s="135" t="s">
        <v>111</v>
      </c>
      <c r="F17" s="136"/>
      <c r="G17" s="136"/>
      <c r="H17" s="136"/>
      <c r="I17" s="137"/>
      <c r="J17" s="139"/>
      <c r="K17" s="127"/>
      <c r="M17" s="128"/>
      <c r="N17" s="128"/>
      <c r="O17" s="128"/>
      <c r="P17" s="128"/>
      <c r="Q17" s="128"/>
      <c r="R17" s="128"/>
      <c r="S17" s="128"/>
    </row>
    <row r="18">
      <c r="A18" s="127"/>
      <c r="B18" s="127"/>
      <c r="C18" s="127"/>
      <c r="E18" s="135" t="s">
        <v>25</v>
      </c>
      <c r="F18" s="136"/>
      <c r="G18" s="136"/>
      <c r="H18" s="136"/>
      <c r="I18" s="137"/>
      <c r="J18" s="138"/>
      <c r="Q18" s="128"/>
      <c r="R18" s="128"/>
      <c r="S18" s="128"/>
    </row>
    <row r="19">
      <c r="A19" s="127"/>
      <c r="B19" s="127"/>
      <c r="C19" s="127"/>
      <c r="E19" s="135" t="s">
        <v>112</v>
      </c>
      <c r="F19" s="136"/>
      <c r="G19" s="136"/>
      <c r="H19" s="136"/>
      <c r="I19" s="137"/>
      <c r="J19" s="127"/>
      <c r="K19" s="127"/>
      <c r="P19" s="128"/>
      <c r="Q19" s="128"/>
      <c r="R19" s="128"/>
      <c r="S19" s="128"/>
    </row>
    <row r="20">
      <c r="A20" s="127"/>
      <c r="B20" s="127"/>
      <c r="C20" s="127"/>
      <c r="E20" s="135" t="s">
        <v>27</v>
      </c>
      <c r="F20" s="136"/>
      <c r="G20" s="136"/>
      <c r="H20" s="136"/>
      <c r="I20" s="137"/>
      <c r="J20" s="127"/>
      <c r="K20" s="127"/>
      <c r="M20" s="128"/>
      <c r="N20" s="128"/>
      <c r="O20" s="128"/>
      <c r="P20" s="128"/>
      <c r="Q20" s="128"/>
      <c r="R20" s="128"/>
      <c r="S20" s="128"/>
    </row>
    <row r="21">
      <c r="A21" s="127"/>
      <c r="B21" s="127"/>
      <c r="C21" s="127"/>
      <c r="E21" s="140" t="s">
        <v>28</v>
      </c>
      <c r="F21" s="141"/>
      <c r="G21" s="141"/>
      <c r="H21" s="141"/>
      <c r="I21" s="142"/>
      <c r="J21" s="127"/>
      <c r="K21" s="127"/>
      <c r="L21" s="128"/>
      <c r="M21" s="128"/>
      <c r="N21" s="128"/>
      <c r="O21" s="128"/>
      <c r="P21" s="128"/>
      <c r="Q21" s="128"/>
      <c r="R21" s="128"/>
      <c r="S21" s="128"/>
    </row>
    <row r="22" ht="7.5" customHeight="1">
      <c r="A22" s="13"/>
      <c r="B22" s="13"/>
      <c r="C22" s="13"/>
      <c r="D22" s="13"/>
      <c r="G22" s="20"/>
      <c r="H22" s="20"/>
      <c r="I22" s="20"/>
      <c r="J22" s="13"/>
      <c r="K22" s="13"/>
      <c r="L22" s="13"/>
    </row>
    <row r="23">
      <c r="A23" s="12"/>
      <c r="B23" s="12"/>
      <c r="C23" s="33"/>
      <c r="D23" s="33"/>
      <c r="E23" s="143"/>
      <c r="F23" s="144"/>
      <c r="G23" s="89"/>
      <c r="H23" s="145" t="s">
        <v>29</v>
      </c>
      <c r="I23" s="23"/>
      <c r="J23" s="23"/>
      <c r="K23" s="24"/>
    </row>
    <row r="24">
      <c r="A24" s="12"/>
      <c r="B24" s="12"/>
      <c r="C24" s="33"/>
      <c r="D24" s="33"/>
      <c r="E24" s="146" t="s">
        <v>113</v>
      </c>
      <c r="F24" s="147" t="s">
        <v>31</v>
      </c>
      <c r="G24" s="89"/>
      <c r="H24" s="148" t="s">
        <v>114</v>
      </c>
      <c r="I24" s="149" t="s">
        <v>33</v>
      </c>
      <c r="J24" s="38"/>
      <c r="K24" s="150"/>
    </row>
    <row r="25">
      <c r="A25" s="12"/>
      <c r="B25" s="12"/>
      <c r="C25" s="33"/>
      <c r="D25" s="33"/>
      <c r="E25" s="151"/>
      <c r="F25" s="152"/>
      <c r="G25" s="153"/>
      <c r="H25" s="154" t="s">
        <v>34</v>
      </c>
      <c r="I25" s="40"/>
      <c r="J25" s="30"/>
      <c r="K25" s="150"/>
    </row>
    <row r="26">
      <c r="A26" s="12"/>
      <c r="B26" s="12"/>
      <c r="C26" s="155" t="s">
        <v>35</v>
      </c>
      <c r="D26" s="156" t="s">
        <v>36</v>
      </c>
      <c r="E26" s="156" t="s">
        <v>115</v>
      </c>
      <c r="F26" s="157" t="s">
        <v>37</v>
      </c>
      <c r="G26" s="48"/>
      <c r="H26" s="156" t="s">
        <v>38</v>
      </c>
      <c r="I26" s="156" t="s">
        <v>39</v>
      </c>
      <c r="J26" s="156" t="s">
        <v>40</v>
      </c>
      <c r="K26" s="158" t="s">
        <v>41</v>
      </c>
      <c r="L26" s="159"/>
    </row>
    <row r="27" ht="18.0" customHeight="1">
      <c r="A27" s="12"/>
      <c r="B27" s="12"/>
      <c r="C27" s="160"/>
      <c r="D27" s="161" t="s">
        <v>42</v>
      </c>
      <c r="E27" s="161" t="s">
        <v>43</v>
      </c>
      <c r="F27" s="162" t="s">
        <v>43</v>
      </c>
      <c r="G27" s="48"/>
      <c r="H27" s="161" t="s">
        <v>44</v>
      </c>
      <c r="I27" s="161" t="s">
        <v>45</v>
      </c>
      <c r="J27" s="161" t="s">
        <v>46</v>
      </c>
      <c r="K27" s="163" t="s">
        <v>47</v>
      </c>
      <c r="L27" s="159"/>
    </row>
    <row r="28" ht="18.0" customHeight="1">
      <c r="A28" s="55"/>
      <c r="B28" s="55"/>
      <c r="C28" s="164" t="s">
        <v>48</v>
      </c>
      <c r="D28" s="57">
        <v>4.0</v>
      </c>
      <c r="E28" s="58">
        <v>4550.0</v>
      </c>
      <c r="F28" s="59">
        <v>5100.0</v>
      </c>
      <c r="G28" s="165"/>
      <c r="H28" s="61">
        <v>319.0</v>
      </c>
      <c r="I28" s="62">
        <v>783.0</v>
      </c>
      <c r="J28" s="62">
        <v>1458.0</v>
      </c>
      <c r="K28" s="63">
        <v>-245.0</v>
      </c>
      <c r="L28" s="166"/>
    </row>
    <row r="29" ht="18.0" customHeight="1">
      <c r="A29" s="55"/>
      <c r="B29" s="55"/>
      <c r="C29" s="167" t="s">
        <v>49</v>
      </c>
      <c r="D29" s="65">
        <v>4.0</v>
      </c>
      <c r="E29" s="66">
        <v>4800.0</v>
      </c>
      <c r="F29" s="67">
        <v>5350.0</v>
      </c>
      <c r="G29" s="165"/>
      <c r="H29" s="68">
        <v>350.0</v>
      </c>
      <c r="I29" s="69">
        <v>861.0</v>
      </c>
      <c r="J29" s="69">
        <v>1618.0</v>
      </c>
      <c r="K29" s="70">
        <v>-283.0</v>
      </c>
      <c r="L29" s="166"/>
    </row>
    <row r="30" ht="18.0" customHeight="1">
      <c r="A30" s="55"/>
      <c r="B30" s="55"/>
      <c r="C30" s="168" t="s">
        <v>50</v>
      </c>
      <c r="D30" s="72">
        <v>4.0</v>
      </c>
      <c r="E30" s="66">
        <v>4625.0</v>
      </c>
      <c r="F30" s="67">
        <v>5175.0</v>
      </c>
      <c r="G30" s="165"/>
      <c r="H30" s="73">
        <v>334.0</v>
      </c>
      <c r="I30" s="69">
        <v>892.0</v>
      </c>
      <c r="J30" s="69">
        <v>1695.0</v>
      </c>
      <c r="K30" s="70">
        <v>-251.0</v>
      </c>
      <c r="L30" s="166"/>
    </row>
    <row r="31" ht="18.0" customHeight="1">
      <c r="A31" s="55"/>
      <c r="B31" s="55"/>
      <c r="C31" s="167" t="s">
        <v>51</v>
      </c>
      <c r="D31" s="65">
        <v>4.0</v>
      </c>
      <c r="E31" s="66">
        <v>4950.0</v>
      </c>
      <c r="F31" s="67">
        <v>5445.0</v>
      </c>
      <c r="G31" s="165"/>
      <c r="H31" s="68">
        <v>359.0</v>
      </c>
      <c r="I31" s="69">
        <v>975.0</v>
      </c>
      <c r="J31" s="69">
        <v>1854.0</v>
      </c>
      <c r="K31" s="70">
        <v>-282.0</v>
      </c>
      <c r="L31" s="166"/>
    </row>
    <row r="32" ht="18.0" customHeight="1">
      <c r="A32" s="55"/>
      <c r="B32" s="55"/>
      <c r="C32" s="168" t="s">
        <v>52</v>
      </c>
      <c r="D32" s="72">
        <v>4.0</v>
      </c>
      <c r="E32" s="66">
        <v>5300.0</v>
      </c>
      <c r="F32" s="67">
        <v>5570.0</v>
      </c>
      <c r="G32" s="165"/>
      <c r="H32" s="73">
        <v>374.0</v>
      </c>
      <c r="I32" s="69">
        <v>1059.0</v>
      </c>
      <c r="J32" s="69">
        <v>2013.0</v>
      </c>
      <c r="K32" s="70">
        <v>-319.0</v>
      </c>
      <c r="L32" s="166"/>
    </row>
    <row r="33" ht="18.0" customHeight="1">
      <c r="A33" s="55"/>
      <c r="B33" s="55"/>
      <c r="C33" s="167" t="s">
        <v>53</v>
      </c>
      <c r="D33" s="65">
        <v>4.0</v>
      </c>
      <c r="E33" s="66">
        <v>5600.0</v>
      </c>
      <c r="F33" s="67">
        <v>5855.0</v>
      </c>
      <c r="G33" s="165"/>
      <c r="H33" s="68">
        <v>399.0</v>
      </c>
      <c r="I33" s="69">
        <v>1152.0</v>
      </c>
      <c r="J33" s="69">
        <v>2081.0</v>
      </c>
      <c r="K33" s="70">
        <v>-354.0</v>
      </c>
      <c r="L33" s="166"/>
    </row>
    <row r="34" ht="18.0" customHeight="1">
      <c r="A34" s="55"/>
      <c r="B34" s="55"/>
      <c r="C34" s="168" t="s">
        <v>54</v>
      </c>
      <c r="D34" s="72">
        <v>4.0</v>
      </c>
      <c r="E34" s="66">
        <v>6100.0</v>
      </c>
      <c r="F34" s="67">
        <v>6140.0</v>
      </c>
      <c r="G34" s="165"/>
      <c r="H34" s="73">
        <v>454.0</v>
      </c>
      <c r="I34" s="69">
        <v>1253.0</v>
      </c>
      <c r="J34" s="69">
        <v>2330.0</v>
      </c>
      <c r="K34" s="70">
        <v>-381.0</v>
      </c>
      <c r="L34" s="166"/>
    </row>
    <row r="35" ht="18.0" customHeight="1">
      <c r="A35" s="55"/>
      <c r="B35" s="55"/>
      <c r="C35" s="167" t="s">
        <v>55</v>
      </c>
      <c r="D35" s="65">
        <v>4.0</v>
      </c>
      <c r="E35" s="66">
        <v>5400.0</v>
      </c>
      <c r="F35" s="67">
        <v>5800.0</v>
      </c>
      <c r="G35" s="165"/>
      <c r="H35" s="68">
        <v>374.0</v>
      </c>
      <c r="I35" s="69">
        <v>1130.0</v>
      </c>
      <c r="J35" s="69">
        <v>2120.0</v>
      </c>
      <c r="K35" s="70">
        <v>-321.0</v>
      </c>
      <c r="L35" s="166"/>
    </row>
    <row r="36" ht="18.0" customHeight="1">
      <c r="A36" s="55"/>
      <c r="B36" s="55"/>
      <c r="C36" s="168" t="s">
        <v>56</v>
      </c>
      <c r="D36" s="72">
        <v>4.0</v>
      </c>
      <c r="E36" s="66">
        <v>5600.0</v>
      </c>
      <c r="F36" s="67">
        <v>6085.0</v>
      </c>
      <c r="G36" s="165"/>
      <c r="H36" s="73">
        <v>406.0</v>
      </c>
      <c r="I36" s="69">
        <v>1279.0</v>
      </c>
      <c r="J36" s="69">
        <v>2405.0</v>
      </c>
      <c r="K36" s="70">
        <v>-340.0</v>
      </c>
      <c r="L36" s="166"/>
    </row>
    <row r="37" ht="18.0" customHeight="1">
      <c r="A37" s="55"/>
      <c r="B37" s="55"/>
      <c r="C37" s="167" t="s">
        <v>57</v>
      </c>
      <c r="D37" s="65">
        <v>4.0</v>
      </c>
      <c r="E37" s="66">
        <v>5950.0</v>
      </c>
      <c r="F37" s="67">
        <v>6370.0</v>
      </c>
      <c r="G37" s="165"/>
      <c r="H37" s="68">
        <v>439.0</v>
      </c>
      <c r="I37" s="69">
        <v>1384.0</v>
      </c>
      <c r="J37" s="69">
        <v>2619.0</v>
      </c>
      <c r="K37" s="70">
        <v>-381.0</v>
      </c>
      <c r="L37" s="166"/>
    </row>
    <row r="38" ht="18.0" customHeight="1">
      <c r="A38" s="55"/>
      <c r="B38" s="55"/>
      <c r="C38" s="168" t="s">
        <v>58</v>
      </c>
      <c r="D38" s="72">
        <v>4.0</v>
      </c>
      <c r="E38" s="66">
        <v>6300.0</v>
      </c>
      <c r="F38" s="67">
        <v>6655.0</v>
      </c>
      <c r="G38" s="165"/>
      <c r="H38" s="73">
        <v>494.0</v>
      </c>
      <c r="I38" s="69">
        <v>1529.0</v>
      </c>
      <c r="J38" s="69">
        <v>2888.0</v>
      </c>
      <c r="K38" s="70">
        <v>-426.0</v>
      </c>
      <c r="L38" s="166"/>
    </row>
    <row r="39" ht="18.0" customHeight="1">
      <c r="A39" s="55"/>
      <c r="B39" s="55"/>
      <c r="C39" s="167" t="s">
        <v>59</v>
      </c>
      <c r="D39" s="65">
        <v>6.0</v>
      </c>
      <c r="E39" s="66">
        <v>7150.0</v>
      </c>
      <c r="F39" s="67">
        <v>7490.0</v>
      </c>
      <c r="G39" s="165"/>
      <c r="H39" s="68">
        <v>543.0</v>
      </c>
      <c r="I39" s="69">
        <v>1682.0</v>
      </c>
      <c r="J39" s="69">
        <v>3157.0</v>
      </c>
      <c r="K39" s="70">
        <v>-451.0</v>
      </c>
      <c r="L39" s="166"/>
    </row>
    <row r="40" ht="18.0" customHeight="1">
      <c r="A40" s="55"/>
      <c r="B40" s="55"/>
      <c r="C40" s="168" t="s">
        <v>60</v>
      </c>
      <c r="D40" s="72">
        <v>6.0</v>
      </c>
      <c r="E40" s="66">
        <v>7750.0</v>
      </c>
      <c r="F40" s="67">
        <v>8325.0</v>
      </c>
      <c r="G40" s="165"/>
      <c r="H40" s="73">
        <v>614.0</v>
      </c>
      <c r="I40" s="69">
        <v>1966.0</v>
      </c>
      <c r="J40" s="69">
        <v>3694.0</v>
      </c>
      <c r="K40" s="70">
        <v>-502.0</v>
      </c>
      <c r="L40" s="166"/>
    </row>
    <row r="41" ht="18.0" customHeight="1">
      <c r="A41" s="55"/>
      <c r="B41" s="55"/>
      <c r="C41" s="167" t="s">
        <v>61</v>
      </c>
      <c r="D41" s="65">
        <v>4.0</v>
      </c>
      <c r="E41" s="66">
        <v>5950.0</v>
      </c>
      <c r="F41" s="67">
        <v>6505.0</v>
      </c>
      <c r="G41" s="165"/>
      <c r="H41" s="68">
        <v>439.0</v>
      </c>
      <c r="I41" s="69">
        <v>1416.0</v>
      </c>
      <c r="J41" s="69">
        <v>2666.0</v>
      </c>
      <c r="K41" s="70">
        <v>-399.0</v>
      </c>
      <c r="L41" s="166"/>
    </row>
    <row r="42" ht="18.0" customHeight="1">
      <c r="A42" s="55"/>
      <c r="B42" s="55"/>
      <c r="C42" s="168" t="s">
        <v>62</v>
      </c>
      <c r="D42" s="72">
        <v>4.0</v>
      </c>
      <c r="E42" s="66">
        <v>6450.0</v>
      </c>
      <c r="F42" s="67">
        <v>6790.0</v>
      </c>
      <c r="G42" s="165"/>
      <c r="H42" s="73">
        <v>470.0</v>
      </c>
      <c r="I42" s="69">
        <v>1581.0</v>
      </c>
      <c r="J42" s="69">
        <v>3115.0</v>
      </c>
      <c r="K42" s="70">
        <v>-433.0</v>
      </c>
      <c r="L42" s="166"/>
    </row>
    <row r="43" ht="18.0" customHeight="1">
      <c r="A43" s="55"/>
      <c r="B43" s="55"/>
      <c r="C43" s="167" t="s">
        <v>63</v>
      </c>
      <c r="D43" s="65">
        <v>4.0</v>
      </c>
      <c r="E43" s="66">
        <v>7150.0</v>
      </c>
      <c r="F43" s="67">
        <v>7075.0</v>
      </c>
      <c r="G43" s="165"/>
      <c r="H43" s="68">
        <v>519.0</v>
      </c>
      <c r="I43" s="69">
        <v>1739.0</v>
      </c>
      <c r="J43" s="69">
        <v>3210.0</v>
      </c>
      <c r="K43" s="70">
        <v>-470.0</v>
      </c>
      <c r="L43" s="166"/>
    </row>
    <row r="44" ht="18.0" customHeight="1">
      <c r="A44" s="55"/>
      <c r="B44" s="55"/>
      <c r="C44" s="168" t="s">
        <v>64</v>
      </c>
      <c r="D44" s="72">
        <v>6.0</v>
      </c>
      <c r="E44" s="66">
        <v>7550.0</v>
      </c>
      <c r="F44" s="67">
        <v>7910.0</v>
      </c>
      <c r="G44" s="165"/>
      <c r="H44" s="73">
        <v>574.0</v>
      </c>
      <c r="I44" s="69">
        <v>1816.0</v>
      </c>
      <c r="J44" s="69">
        <v>3408.0</v>
      </c>
      <c r="K44" s="70">
        <v>-505.0</v>
      </c>
      <c r="L44" s="166"/>
    </row>
    <row r="45" ht="18.0" customHeight="1">
      <c r="A45" s="55"/>
      <c r="B45" s="55"/>
      <c r="C45" s="167" t="s">
        <v>65</v>
      </c>
      <c r="D45" s="65">
        <v>6.0</v>
      </c>
      <c r="E45" s="66">
        <v>8300.0</v>
      </c>
      <c r="F45" s="67">
        <v>8745.0</v>
      </c>
      <c r="G45" s="165"/>
      <c r="H45" s="68">
        <v>636.0</v>
      </c>
      <c r="I45" s="69">
        <v>2190.0</v>
      </c>
      <c r="J45" s="69">
        <v>4107.0</v>
      </c>
      <c r="K45" s="70">
        <v>-591.0</v>
      </c>
      <c r="L45" s="166"/>
    </row>
    <row r="46" ht="18.0" customHeight="1">
      <c r="A46" s="55"/>
      <c r="B46" s="55"/>
      <c r="C46" s="168" t="s">
        <v>66</v>
      </c>
      <c r="D46" s="72">
        <v>6.0</v>
      </c>
      <c r="E46" s="66">
        <v>9100.0</v>
      </c>
      <c r="F46" s="67">
        <v>9580.0</v>
      </c>
      <c r="G46" s="165"/>
      <c r="H46" s="73">
        <v>694.0</v>
      </c>
      <c r="I46" s="69">
        <v>2556.0</v>
      </c>
      <c r="J46" s="69">
        <v>4805.0</v>
      </c>
      <c r="K46" s="70">
        <v>-650.0</v>
      </c>
      <c r="L46" s="166"/>
    </row>
    <row r="47" ht="18.0" customHeight="1">
      <c r="A47" s="55"/>
      <c r="B47" s="55"/>
      <c r="C47" s="167" t="s">
        <v>67</v>
      </c>
      <c r="D47" s="65">
        <v>4.0</v>
      </c>
      <c r="E47" s="66">
        <v>7450.0</v>
      </c>
      <c r="F47" s="67">
        <v>7645.0</v>
      </c>
      <c r="G47" s="165"/>
      <c r="H47" s="68">
        <v>534.0</v>
      </c>
      <c r="I47" s="69">
        <v>1925.0</v>
      </c>
      <c r="J47" s="69">
        <v>3018.0</v>
      </c>
      <c r="K47" s="70">
        <v>-460.0</v>
      </c>
      <c r="L47" s="166"/>
    </row>
    <row r="48" ht="18.0" customHeight="1">
      <c r="A48" s="55"/>
      <c r="B48" s="55"/>
      <c r="C48" s="168" t="s">
        <v>68</v>
      </c>
      <c r="D48" s="72">
        <v>6.0</v>
      </c>
      <c r="E48" s="66">
        <v>9500.0</v>
      </c>
      <c r="F48" s="67">
        <v>9025.0</v>
      </c>
      <c r="G48" s="165"/>
      <c r="H48" s="73">
        <v>654.0</v>
      </c>
      <c r="I48" s="69">
        <v>2352.0</v>
      </c>
      <c r="J48" s="69">
        <v>3670.0</v>
      </c>
      <c r="K48" s="70">
        <v>-532.0</v>
      </c>
      <c r="L48" s="166"/>
    </row>
    <row r="49" ht="18.0" customHeight="1">
      <c r="A49" s="55"/>
      <c r="B49" s="55"/>
      <c r="C49" s="167" t="s">
        <v>69</v>
      </c>
      <c r="D49" s="65">
        <v>6.0</v>
      </c>
      <c r="E49" s="66">
        <v>10300.0</v>
      </c>
      <c r="F49" s="67">
        <v>9825.0</v>
      </c>
      <c r="G49" s="165"/>
      <c r="H49" s="68">
        <v>741.0</v>
      </c>
      <c r="I49" s="69">
        <v>2776.0</v>
      </c>
      <c r="J49" s="69">
        <v>4056.0</v>
      </c>
      <c r="K49" s="70">
        <v>-647.0</v>
      </c>
      <c r="L49" s="166"/>
    </row>
    <row r="50" ht="18.0" customHeight="1">
      <c r="A50" s="55"/>
      <c r="B50" s="55"/>
      <c r="C50" s="168" t="s">
        <v>70</v>
      </c>
      <c r="D50" s="72">
        <v>6.0</v>
      </c>
      <c r="E50" s="66">
        <v>11100.0</v>
      </c>
      <c r="F50" s="67">
        <v>10675.0</v>
      </c>
      <c r="G50" s="165"/>
      <c r="H50" s="73">
        <v>868.0</v>
      </c>
      <c r="I50" s="69">
        <v>3201.0</v>
      </c>
      <c r="J50" s="69">
        <v>4648.0</v>
      </c>
      <c r="K50" s="70">
        <v>-717.0</v>
      </c>
      <c r="L50" s="166"/>
    </row>
    <row r="51" ht="18.0" customHeight="1">
      <c r="A51" s="55"/>
      <c r="B51" s="55"/>
      <c r="C51" s="167" t="s">
        <v>71</v>
      </c>
      <c r="D51" s="65">
        <v>4.0</v>
      </c>
      <c r="E51" s="66">
        <v>10500.0</v>
      </c>
      <c r="F51" s="67">
        <v>10220.0</v>
      </c>
      <c r="G51" s="165"/>
      <c r="H51" s="68">
        <v>699.0</v>
      </c>
      <c r="I51" s="69">
        <v>2375.0</v>
      </c>
      <c r="J51" s="69">
        <v>3749.0</v>
      </c>
      <c r="K51" s="70">
        <v>-545.0</v>
      </c>
      <c r="L51" s="166"/>
    </row>
    <row r="52" ht="18.0" customHeight="1">
      <c r="A52" s="55"/>
      <c r="B52" s="55"/>
      <c r="C52" s="168" t="s">
        <v>72</v>
      </c>
      <c r="D52" s="72">
        <v>6.0</v>
      </c>
      <c r="E52" s="66">
        <v>12250.0</v>
      </c>
      <c r="F52" s="67">
        <v>11970.0</v>
      </c>
      <c r="G52" s="165"/>
      <c r="H52" s="73">
        <v>769.0</v>
      </c>
      <c r="I52" s="69">
        <v>2624.0</v>
      </c>
      <c r="J52" s="69">
        <v>4139.0</v>
      </c>
      <c r="K52" s="70">
        <v>-583.0</v>
      </c>
      <c r="L52" s="166"/>
    </row>
    <row r="53" ht="18.0" customHeight="1">
      <c r="A53" s="55"/>
      <c r="B53" s="55"/>
      <c r="C53" s="167" t="s">
        <v>73</v>
      </c>
      <c r="D53" s="65">
        <v>6.0</v>
      </c>
      <c r="E53" s="66">
        <v>13900.0</v>
      </c>
      <c r="F53" s="67">
        <v>13620.0</v>
      </c>
      <c r="G53" s="165"/>
      <c r="H53" s="68">
        <v>914.0</v>
      </c>
      <c r="I53" s="69">
        <v>3126.0</v>
      </c>
      <c r="J53" s="69">
        <v>4936.0</v>
      </c>
      <c r="K53" s="70">
        <v>-687.0</v>
      </c>
      <c r="L53" s="166"/>
    </row>
    <row r="54" ht="18.0" customHeight="1">
      <c r="A54" s="55"/>
      <c r="B54" s="55"/>
      <c r="C54" s="168" t="s">
        <v>74</v>
      </c>
      <c r="D54" s="72">
        <v>6.0</v>
      </c>
      <c r="E54" s="66">
        <v>15350.0</v>
      </c>
      <c r="F54" s="67">
        <v>15070.0</v>
      </c>
      <c r="G54" s="165"/>
      <c r="H54" s="73">
        <v>1054.0</v>
      </c>
      <c r="I54" s="69">
        <v>3611.0</v>
      </c>
      <c r="J54" s="69">
        <v>5730.0</v>
      </c>
      <c r="K54" s="70">
        <v>-755.0</v>
      </c>
      <c r="L54" s="166"/>
    </row>
    <row r="55" ht="18.0" customHeight="1">
      <c r="A55" s="55"/>
      <c r="B55" s="55"/>
      <c r="C55" s="167" t="s">
        <v>75</v>
      </c>
      <c r="D55" s="65">
        <v>6.0</v>
      </c>
      <c r="E55" s="66">
        <v>17750.0</v>
      </c>
      <c r="F55" s="67">
        <v>17470.0</v>
      </c>
      <c r="G55" s="165"/>
      <c r="H55" s="68">
        <v>1198.0</v>
      </c>
      <c r="I55" s="69">
        <v>4077.0</v>
      </c>
      <c r="J55" s="69">
        <v>6451.0</v>
      </c>
      <c r="K55" s="70">
        <v>-845.0</v>
      </c>
      <c r="L55" s="166"/>
    </row>
    <row r="56" ht="18.0" customHeight="1">
      <c r="A56" s="55"/>
      <c r="B56" s="55"/>
      <c r="C56" s="168" t="s">
        <v>76</v>
      </c>
      <c r="D56" s="72">
        <v>4.0</v>
      </c>
      <c r="E56" s="66">
        <v>12500.0</v>
      </c>
      <c r="F56" s="67">
        <v>12220.0</v>
      </c>
      <c r="G56" s="165"/>
      <c r="H56" s="73">
        <v>876.0</v>
      </c>
      <c r="I56" s="69">
        <v>2806.0</v>
      </c>
      <c r="J56" s="69">
        <v>4370.0</v>
      </c>
      <c r="K56" s="70">
        <v>-684.0</v>
      </c>
      <c r="L56" s="166"/>
    </row>
    <row r="57" ht="18.0" customHeight="1">
      <c r="A57" s="55"/>
      <c r="B57" s="55"/>
      <c r="C57" s="167" t="s">
        <v>77</v>
      </c>
      <c r="D57" s="65">
        <v>8.0</v>
      </c>
      <c r="E57" s="66">
        <v>14600.0</v>
      </c>
      <c r="F57" s="67">
        <v>14320.0</v>
      </c>
      <c r="G57" s="165"/>
      <c r="H57" s="68">
        <v>1004.0</v>
      </c>
      <c r="I57" s="69">
        <v>3160.0</v>
      </c>
      <c r="J57" s="69">
        <v>4971.0</v>
      </c>
      <c r="K57" s="70">
        <v>-768.0</v>
      </c>
      <c r="L57" s="166"/>
    </row>
    <row r="58" ht="18.0" customHeight="1">
      <c r="A58" s="55"/>
      <c r="B58" s="55"/>
      <c r="C58" s="168" t="s">
        <v>78</v>
      </c>
      <c r="D58" s="72">
        <v>8.0</v>
      </c>
      <c r="E58" s="66">
        <v>15650.0</v>
      </c>
      <c r="F58" s="67">
        <v>15370.0</v>
      </c>
      <c r="G58" s="165"/>
      <c r="H58" s="73">
        <v>1164.0</v>
      </c>
      <c r="I58" s="69">
        <v>3705.0</v>
      </c>
      <c r="J58" s="69">
        <v>5805.0</v>
      </c>
      <c r="K58" s="70">
        <v>-857.0</v>
      </c>
      <c r="L58" s="166"/>
    </row>
    <row r="59" ht="18.0" customHeight="1">
      <c r="A59" s="55"/>
      <c r="B59" s="55"/>
      <c r="C59" s="167" t="s">
        <v>79</v>
      </c>
      <c r="D59" s="65">
        <v>10.0</v>
      </c>
      <c r="E59" s="66">
        <v>18800.0</v>
      </c>
      <c r="F59" s="67">
        <v>18520.0</v>
      </c>
      <c r="G59" s="165"/>
      <c r="H59" s="68">
        <v>1266.0</v>
      </c>
      <c r="I59" s="69">
        <v>4217.0</v>
      </c>
      <c r="J59" s="69">
        <v>6631.0</v>
      </c>
      <c r="K59" s="70">
        <v>-930.0</v>
      </c>
      <c r="L59" s="166"/>
    </row>
    <row r="60" ht="18.0" customHeight="1">
      <c r="A60" s="55"/>
      <c r="B60" s="55"/>
      <c r="C60" s="168" t="s">
        <v>80</v>
      </c>
      <c r="D60" s="72">
        <v>10.0</v>
      </c>
      <c r="E60" s="66">
        <v>19650.0</v>
      </c>
      <c r="F60" s="67">
        <v>19370.0</v>
      </c>
      <c r="G60" s="165"/>
      <c r="H60" s="73">
        <v>1395.0</v>
      </c>
      <c r="I60" s="69">
        <v>4778.0</v>
      </c>
      <c r="J60" s="69">
        <v>7465.0</v>
      </c>
      <c r="K60" s="70">
        <v>-1088.0</v>
      </c>
      <c r="L60" s="166"/>
    </row>
    <row r="61" ht="18.0" customHeight="1">
      <c r="A61" s="55"/>
      <c r="B61" s="55"/>
      <c r="C61" s="169" t="s">
        <v>81</v>
      </c>
      <c r="D61" s="75">
        <v>10.0</v>
      </c>
      <c r="E61" s="76">
        <v>21400.0</v>
      </c>
      <c r="F61" s="77">
        <v>21120.0</v>
      </c>
      <c r="G61" s="165"/>
      <c r="H61" s="170">
        <v>1521.0</v>
      </c>
      <c r="I61" s="79">
        <v>5344.0</v>
      </c>
      <c r="J61" s="79">
        <v>8290.0</v>
      </c>
      <c r="K61" s="80">
        <v>-1282.0</v>
      </c>
      <c r="L61" s="166"/>
    </row>
    <row r="62" ht="10.5" customHeight="1">
      <c r="C62" s="171"/>
      <c r="K62" s="172"/>
      <c r="L62" s="172"/>
      <c r="M62" s="172"/>
      <c r="N62" s="172"/>
      <c r="O62" s="172"/>
    </row>
    <row r="63" ht="18.0" customHeight="1">
      <c r="A63" s="87"/>
      <c r="B63" s="87"/>
      <c r="C63" s="173" t="s">
        <v>82</v>
      </c>
      <c r="D63" s="174"/>
      <c r="E63" s="174"/>
      <c r="F63" s="174"/>
      <c r="G63" s="174"/>
      <c r="H63" s="174"/>
      <c r="I63" s="174"/>
      <c r="J63" s="174"/>
      <c r="K63" s="38"/>
      <c r="N63" s="87"/>
      <c r="O63" s="87"/>
      <c r="P63" s="87"/>
      <c r="Q63" s="87"/>
      <c r="R63" s="87"/>
      <c r="S63" s="87"/>
      <c r="T63" s="87"/>
      <c r="U63" s="87"/>
      <c r="V63" s="87"/>
      <c r="W63" s="87"/>
      <c r="X63" s="87"/>
      <c r="Y63" s="87"/>
    </row>
    <row r="64">
      <c r="A64" s="87"/>
      <c r="B64" s="87"/>
      <c r="C64" s="175" t="s">
        <v>116</v>
      </c>
      <c r="D64" s="176"/>
      <c r="E64" s="177"/>
      <c r="F64" s="178">
        <v>48.0</v>
      </c>
      <c r="G64" s="176"/>
      <c r="H64" s="175" t="s">
        <v>117</v>
      </c>
      <c r="I64" s="179"/>
      <c r="J64" s="180"/>
      <c r="K64" s="178" t="s">
        <v>118</v>
      </c>
      <c r="Q64" s="87"/>
      <c r="R64" s="87"/>
      <c r="S64" s="87"/>
      <c r="T64" s="87"/>
      <c r="U64" s="87"/>
      <c r="V64" s="87"/>
      <c r="W64" s="87"/>
      <c r="X64" s="87"/>
      <c r="Y64" s="87"/>
    </row>
    <row r="65">
      <c r="A65" s="87"/>
      <c r="B65" s="87"/>
      <c r="C65" s="90" t="s">
        <v>119</v>
      </c>
      <c r="D65" s="95"/>
      <c r="E65" s="181"/>
      <c r="F65" s="125">
        <v>198.0</v>
      </c>
      <c r="G65" s="95"/>
      <c r="H65" s="90" t="s">
        <v>88</v>
      </c>
      <c r="I65" s="95"/>
      <c r="J65" s="181"/>
      <c r="K65" s="91">
        <v>200.0</v>
      </c>
      <c r="V65" s="87"/>
      <c r="W65" s="87"/>
      <c r="X65" s="87"/>
      <c r="Y65" s="87"/>
    </row>
    <row r="66">
      <c r="A66" s="87"/>
      <c r="B66" s="87"/>
      <c r="C66" s="97" t="s">
        <v>120</v>
      </c>
      <c r="D66" s="101"/>
      <c r="E66" s="182"/>
      <c r="F66" s="183">
        <v>218.0</v>
      </c>
      <c r="G66" s="101"/>
      <c r="H66" s="184"/>
      <c r="I66" s="185"/>
      <c r="J66" s="185"/>
      <c r="K66" s="186"/>
      <c r="V66" s="87"/>
      <c r="W66" s="87"/>
      <c r="X66" s="87"/>
      <c r="Y66" s="87"/>
    </row>
    <row r="67">
      <c r="A67" s="87"/>
      <c r="B67" s="87"/>
      <c r="C67" s="97" t="s">
        <v>89</v>
      </c>
      <c r="D67" s="101"/>
      <c r="E67" s="182"/>
      <c r="F67" s="183">
        <v>498.0</v>
      </c>
      <c r="G67" s="101"/>
      <c r="H67" s="112" t="s">
        <v>95</v>
      </c>
      <c r="I67" s="92"/>
      <c r="J67" s="92"/>
      <c r="K67" s="91">
        <v>313.0</v>
      </c>
      <c r="V67" s="87"/>
      <c r="W67" s="87"/>
      <c r="X67" s="87"/>
      <c r="Y67" s="87"/>
    </row>
    <row r="68">
      <c r="A68" s="87"/>
      <c r="B68" s="87"/>
      <c r="C68" s="187"/>
      <c r="D68" s="188"/>
      <c r="E68" s="189"/>
      <c r="F68" s="190"/>
      <c r="G68" s="92"/>
      <c r="H68" s="90" t="s">
        <v>97</v>
      </c>
      <c r="I68" s="92"/>
      <c r="J68" s="92"/>
      <c r="K68" s="125">
        <v>143.0</v>
      </c>
      <c r="V68" s="87"/>
      <c r="W68" s="87"/>
      <c r="X68" s="87"/>
      <c r="Y68" s="87"/>
    </row>
    <row r="69">
      <c r="A69" s="87"/>
      <c r="B69" s="87"/>
      <c r="C69" s="191" t="s">
        <v>121</v>
      </c>
      <c r="D69" s="192"/>
      <c r="E69" s="193"/>
      <c r="F69" s="183">
        <v>448.0</v>
      </c>
      <c r="G69" s="113"/>
      <c r="H69" s="90" t="s">
        <v>122</v>
      </c>
      <c r="I69" s="92"/>
      <c r="J69" s="92"/>
      <c r="K69" s="91">
        <v>583.0</v>
      </c>
      <c r="V69" s="87"/>
      <c r="W69" s="87"/>
      <c r="X69" s="87"/>
      <c r="Y69" s="87"/>
    </row>
    <row r="70">
      <c r="A70" s="87"/>
      <c r="B70" s="87"/>
      <c r="C70" s="191" t="s">
        <v>123</v>
      </c>
      <c r="D70" s="192"/>
      <c r="E70" s="193"/>
      <c r="F70" s="183">
        <v>598.0</v>
      </c>
      <c r="G70" s="113"/>
      <c r="H70" s="184"/>
      <c r="I70" s="185"/>
      <c r="J70" s="185"/>
      <c r="K70" s="186"/>
      <c r="V70" s="87"/>
      <c r="W70" s="87"/>
      <c r="X70" s="87"/>
      <c r="Y70" s="87"/>
    </row>
    <row r="71">
      <c r="A71" s="87"/>
      <c r="B71" s="87"/>
      <c r="C71" s="194" t="s">
        <v>124</v>
      </c>
      <c r="D71" s="195"/>
      <c r="E71" s="196"/>
      <c r="F71" s="183">
        <v>668.0</v>
      </c>
      <c r="G71" s="197"/>
      <c r="H71" s="191" t="s">
        <v>92</v>
      </c>
      <c r="I71" s="192"/>
      <c r="J71" s="192"/>
      <c r="K71" s="198">
        <v>9.2</v>
      </c>
      <c r="V71" s="87"/>
      <c r="W71" s="87"/>
      <c r="X71" s="87"/>
      <c r="Y71" s="87"/>
    </row>
    <row r="72">
      <c r="A72" s="87"/>
      <c r="B72" s="87"/>
      <c r="C72" s="184"/>
      <c r="D72" s="185"/>
      <c r="E72" s="185"/>
      <c r="F72" s="186"/>
      <c r="G72" s="92"/>
      <c r="H72" s="90" t="s">
        <v>125</v>
      </c>
      <c r="I72" s="92"/>
      <c r="J72" s="92"/>
      <c r="K72" s="91">
        <v>96.0</v>
      </c>
      <c r="V72" s="87"/>
      <c r="W72" s="87"/>
      <c r="X72" s="87"/>
      <c r="Y72" s="87"/>
    </row>
    <row r="73">
      <c r="A73" s="87"/>
      <c r="B73" s="87"/>
      <c r="C73" s="90" t="s">
        <v>126</v>
      </c>
      <c r="D73" s="92"/>
      <c r="E73" s="199"/>
      <c r="F73" s="91">
        <v>42.0</v>
      </c>
      <c r="G73" s="105"/>
      <c r="H73" s="184"/>
      <c r="I73" s="185"/>
      <c r="J73" s="185"/>
      <c r="K73" s="186"/>
      <c r="V73" s="87"/>
      <c r="W73" s="87"/>
      <c r="X73" s="87"/>
      <c r="Y73" s="87"/>
    </row>
    <row r="74">
      <c r="A74" s="87"/>
      <c r="B74" s="87"/>
      <c r="C74" s="184"/>
      <c r="D74" s="185"/>
      <c r="E74" s="200"/>
      <c r="F74" s="186"/>
      <c r="G74" s="92"/>
      <c r="H74" s="112" t="s">
        <v>96</v>
      </c>
      <c r="I74" s="92"/>
      <c r="J74" s="92"/>
      <c r="K74" s="183">
        <v>286.0</v>
      </c>
      <c r="V74" s="87"/>
      <c r="W74" s="87"/>
      <c r="X74" s="87"/>
      <c r="Y74" s="87"/>
    </row>
    <row r="75">
      <c r="A75" s="87"/>
      <c r="B75" s="87"/>
      <c r="C75" s="112" t="s">
        <v>127</v>
      </c>
      <c r="D75" s="92"/>
      <c r="E75" s="199"/>
      <c r="F75" s="201">
        <v>0.1</v>
      </c>
      <c r="G75" s="92"/>
      <c r="H75" s="112" t="s">
        <v>98</v>
      </c>
      <c r="I75" s="92"/>
      <c r="J75" s="92"/>
      <c r="K75" s="183">
        <v>246.0</v>
      </c>
      <c r="V75" s="87"/>
      <c r="W75" s="87"/>
      <c r="X75" s="87"/>
      <c r="Y75" s="87"/>
    </row>
    <row r="76">
      <c r="A76" s="87"/>
      <c r="B76" s="87"/>
      <c r="C76" s="112" t="s">
        <v>128</v>
      </c>
      <c r="D76" s="92"/>
      <c r="E76" s="199"/>
      <c r="F76" s="201">
        <v>0.15</v>
      </c>
      <c r="G76" s="105"/>
      <c r="H76" s="112" t="s">
        <v>99</v>
      </c>
      <c r="I76" s="92"/>
      <c r="J76" s="92"/>
      <c r="K76" s="125">
        <v>76.0</v>
      </c>
      <c r="V76" s="87"/>
      <c r="W76" s="87"/>
      <c r="X76" s="87"/>
      <c r="Y76" s="87"/>
    </row>
    <row r="77">
      <c r="A77" s="87"/>
      <c r="B77" s="87"/>
      <c r="C77" s="184"/>
      <c r="D77" s="185"/>
      <c r="E77" s="200"/>
      <c r="F77" s="186"/>
      <c r="G77" s="95"/>
      <c r="H77" s="96" t="s">
        <v>101</v>
      </c>
      <c r="I77" s="113"/>
      <c r="J77" s="113"/>
      <c r="K77" s="125">
        <v>1116.0</v>
      </c>
      <c r="V77" s="87"/>
      <c r="W77" s="87"/>
      <c r="X77" s="87"/>
      <c r="Y77" s="87"/>
    </row>
    <row r="78">
      <c r="A78" s="87"/>
      <c r="B78" s="87"/>
      <c r="C78" s="90" t="s">
        <v>100</v>
      </c>
      <c r="D78" s="92"/>
      <c r="E78" s="199"/>
      <c r="F78" s="202">
        <v>804.0</v>
      </c>
      <c r="G78" s="95"/>
      <c r="H78" s="90" t="s">
        <v>129</v>
      </c>
      <c r="I78" s="92"/>
      <c r="J78" s="92"/>
      <c r="K78" s="91">
        <v>376.0</v>
      </c>
      <c r="V78" s="87"/>
      <c r="W78" s="87"/>
      <c r="X78" s="87"/>
      <c r="Y78" s="87"/>
    </row>
    <row r="79">
      <c r="A79" s="87"/>
      <c r="B79" s="87"/>
      <c r="C79" s="119" t="s">
        <v>102</v>
      </c>
      <c r="D79" s="203"/>
      <c r="E79" s="204"/>
      <c r="F79" s="205">
        <v>1075.0</v>
      </c>
      <c r="G79" s="206"/>
      <c r="H79" s="119" t="s">
        <v>104</v>
      </c>
      <c r="I79" s="207"/>
      <c r="J79" s="207"/>
      <c r="K79" s="208">
        <v>1105.0</v>
      </c>
      <c r="L79" s="87"/>
      <c r="V79" s="87"/>
      <c r="W79" s="87"/>
      <c r="X79" s="87"/>
      <c r="Y79" s="87"/>
    </row>
    <row r="80">
      <c r="A80" s="87"/>
      <c r="B80" s="87"/>
      <c r="G80" s="209"/>
      <c r="J80" s="87"/>
      <c r="K80" s="87"/>
      <c r="L80" s="87"/>
      <c r="V80" s="87"/>
      <c r="W80" s="87"/>
      <c r="X80" s="87"/>
      <c r="Y80" s="87"/>
    </row>
    <row r="83">
      <c r="V83" s="87"/>
      <c r="W83" s="87"/>
      <c r="X83" s="87"/>
      <c r="Y83" s="87"/>
    </row>
    <row r="84">
      <c r="V84" s="87"/>
      <c r="W84" s="87"/>
      <c r="X84" s="87"/>
      <c r="Y84" s="87"/>
    </row>
    <row r="85">
      <c r="V85" s="87"/>
      <c r="W85" s="87"/>
      <c r="X85" s="87"/>
      <c r="Y85" s="87"/>
    </row>
    <row r="86">
      <c r="V86" s="87"/>
      <c r="W86" s="87"/>
      <c r="X86" s="87"/>
      <c r="Y86" s="87"/>
    </row>
    <row r="87">
      <c r="V87" s="87"/>
      <c r="W87" s="87"/>
      <c r="X87" s="87"/>
      <c r="Y87" s="87"/>
    </row>
    <row r="88">
      <c r="V88" s="87"/>
      <c r="W88" s="87"/>
      <c r="X88" s="87"/>
      <c r="Y88" s="87"/>
    </row>
    <row r="89">
      <c r="V89" s="87"/>
      <c r="W89" s="87"/>
      <c r="X89" s="87"/>
      <c r="Y89" s="87"/>
    </row>
    <row r="90">
      <c r="V90" s="87"/>
      <c r="W90" s="87"/>
      <c r="X90" s="87"/>
      <c r="Y90" s="87"/>
    </row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</sheetData>
  <mergeCells count="16">
    <mergeCell ref="E2:I3"/>
    <mergeCell ref="E4:I4"/>
    <mergeCell ref="E5:I5"/>
    <mergeCell ref="E6:I6"/>
    <mergeCell ref="E7:I7"/>
    <mergeCell ref="E8:I8"/>
    <mergeCell ref="E9:I9"/>
    <mergeCell ref="C62:I62"/>
    <mergeCell ref="C63:K63"/>
    <mergeCell ref="E10:I10"/>
    <mergeCell ref="D12:J12"/>
    <mergeCell ref="H23:K23"/>
    <mergeCell ref="E24:E25"/>
    <mergeCell ref="F24:F25"/>
    <mergeCell ref="I24:J25"/>
    <mergeCell ref="C26:C27"/>
  </mergeCells>
  <printOptions horizontalCentered="1"/>
  <pageMargins bottom="0.25" footer="0.0" header="0.0" left="0.25" right="0.25" top="0.25"/>
  <pageSetup orientation="portrait"/>
  <drawing r:id="rId1"/>
  <tableParts count="2">
    <tablePart r:id="rId4"/>
    <tablePart r:id="rId5"/>
  </tableParts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8761D"/>
    <pageSetUpPr fitToPage="1"/>
  </sheetPr>
  <sheetViews>
    <sheetView workbookViewId="0"/>
  </sheetViews>
  <sheetFormatPr customHeight="1" defaultColWidth="12.63" defaultRowHeight="15.0"/>
  <cols>
    <col customWidth="1" min="1" max="1" width="0.75"/>
    <col customWidth="1" min="2" max="2" width="3.25"/>
    <col customWidth="1" min="3" max="6" width="16.75"/>
    <col customWidth="1" min="7" max="7" width="3.5"/>
    <col customWidth="1" min="8" max="11" width="16.75"/>
    <col customWidth="1" min="12" max="12" width="13.88"/>
    <col customWidth="1" min="13" max="13" width="14.13"/>
    <col customWidth="1" min="14" max="14" width="13.88"/>
    <col customWidth="1" min="15" max="15" width="24.13"/>
    <col customWidth="1" min="16" max="16" width="3.13"/>
    <col customWidth="1" min="17" max="27" width="8.63"/>
  </cols>
  <sheetData>
    <row r="1" ht="24.75" customHeight="1">
      <c r="A1" s="12"/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</row>
    <row r="2" ht="22.5" customHeight="1">
      <c r="A2" s="13"/>
      <c r="B2" s="13"/>
      <c r="C2" s="13"/>
      <c r="D2" s="13"/>
      <c r="E2" s="121" t="str">
        <f>Instructions!F2</f>
        <v>Creative Gazebos LLC</v>
      </c>
      <c r="L2" s="13"/>
    </row>
    <row r="3">
      <c r="A3" s="15"/>
      <c r="B3" s="15"/>
      <c r="C3" s="15"/>
      <c r="D3" s="15"/>
      <c r="L3" s="15"/>
    </row>
    <row r="4">
      <c r="A4" s="15"/>
      <c r="B4" s="15"/>
      <c r="C4" s="15"/>
      <c r="D4" s="15"/>
      <c r="L4" s="15"/>
    </row>
    <row r="5">
      <c r="A5" s="15"/>
      <c r="B5" s="15"/>
      <c r="C5" s="15"/>
      <c r="D5" s="15"/>
      <c r="E5" s="3" t="str">
        <f>Instructions!F4</f>
        <v>33 Limerock Rd</v>
      </c>
      <c r="L5" s="15"/>
    </row>
    <row r="6">
      <c r="A6" s="15"/>
      <c r="B6" s="15"/>
      <c r="C6" s="15"/>
      <c r="D6" s="15"/>
      <c r="E6" s="3" t="str">
        <f>Instructions!F5</f>
        <v>Lititz PA 17543</v>
      </c>
    </row>
    <row r="7">
      <c r="A7" s="13"/>
      <c r="B7" s="13"/>
      <c r="C7" s="13"/>
      <c r="D7" s="13"/>
      <c r="E7" s="3" t="str">
        <f>Instructions!F6</f>
        <v>Phone:  717-625-4066</v>
      </c>
    </row>
    <row r="8">
      <c r="A8" s="13"/>
      <c r="B8" s="13"/>
      <c r="C8" s="13"/>
      <c r="D8" s="13"/>
      <c r="E8" s="3" t="str">
        <f>Instructions!F7</f>
        <v>Fax:  717-625-0062</v>
      </c>
      <c r="L8" s="13"/>
    </row>
    <row r="9">
      <c r="A9" s="13"/>
      <c r="B9" s="13"/>
      <c r="C9" s="13"/>
      <c r="D9" s="13"/>
      <c r="E9" s="3" t="str">
        <f>Instructions!F8</f>
        <v>Email: office@creativegazebos.com</v>
      </c>
    </row>
    <row r="10">
      <c r="A10" s="13"/>
      <c r="B10" s="13"/>
      <c r="C10" s="13"/>
      <c r="D10" s="13"/>
      <c r="E10" s="122" t="s">
        <v>105</v>
      </c>
      <c r="L10" s="19"/>
    </row>
    <row r="11">
      <c r="A11" s="13"/>
      <c r="B11" s="13"/>
      <c r="C11" s="13"/>
      <c r="D11" s="13"/>
      <c r="E11" s="18" t="s">
        <v>19</v>
      </c>
      <c r="J11" s="13"/>
      <c r="K11" s="13"/>
      <c r="L11" s="13"/>
    </row>
    <row r="12">
      <c r="A12" s="13"/>
      <c r="B12" s="13"/>
      <c r="D12" s="21" t="s">
        <v>107</v>
      </c>
      <c r="K12" s="21"/>
      <c r="L12" s="21"/>
    </row>
    <row r="13" ht="6.75" customHeight="1">
      <c r="A13" s="127"/>
      <c r="B13" s="127"/>
      <c r="C13" s="127"/>
      <c r="D13" s="127"/>
      <c r="E13" s="128"/>
      <c r="F13" s="128"/>
      <c r="G13" s="20"/>
      <c r="H13" s="20"/>
      <c r="I13" s="20"/>
      <c r="J13" s="127"/>
      <c r="K13" s="127"/>
      <c r="L13" s="127"/>
      <c r="N13" s="128"/>
      <c r="O13" s="128"/>
      <c r="P13" s="128"/>
      <c r="Q13" s="128"/>
      <c r="R13" s="128"/>
      <c r="S13" s="128"/>
      <c r="T13" s="128"/>
    </row>
    <row r="14">
      <c r="A14" s="127"/>
      <c r="B14" s="127"/>
      <c r="C14" s="127"/>
      <c r="E14" s="129" t="s">
        <v>108</v>
      </c>
      <c r="F14" s="130"/>
      <c r="G14" s="130"/>
      <c r="H14" s="130"/>
      <c r="I14" s="131"/>
      <c r="J14" s="127"/>
      <c r="K14" s="127"/>
      <c r="M14" s="128"/>
      <c r="N14" s="128"/>
      <c r="O14" s="128"/>
      <c r="P14" s="128"/>
      <c r="Q14" s="128"/>
      <c r="R14" s="128"/>
      <c r="S14" s="128"/>
    </row>
    <row r="15">
      <c r="A15" s="127"/>
      <c r="B15" s="127"/>
      <c r="C15" s="127"/>
      <c r="E15" s="132" t="s">
        <v>109</v>
      </c>
      <c r="F15" s="133"/>
      <c r="G15" s="133"/>
      <c r="H15" s="133"/>
      <c r="I15" s="134"/>
      <c r="J15" s="127"/>
      <c r="K15" s="123" t="s">
        <v>106</v>
      </c>
      <c r="M15" s="128"/>
      <c r="N15" s="128"/>
      <c r="O15" s="128"/>
      <c r="P15" s="128"/>
      <c r="Q15" s="128"/>
      <c r="R15" s="128"/>
      <c r="S15" s="128"/>
    </row>
    <row r="16">
      <c r="A16" s="127"/>
      <c r="B16" s="127"/>
      <c r="C16" s="127"/>
      <c r="E16" s="135" t="s">
        <v>110</v>
      </c>
      <c r="F16" s="136"/>
      <c r="G16" s="136"/>
      <c r="H16" s="136"/>
      <c r="I16" s="137"/>
      <c r="J16" s="138"/>
      <c r="K16" s="123"/>
      <c r="L16" s="123"/>
      <c r="M16" s="128"/>
      <c r="N16" s="128"/>
      <c r="O16" s="128"/>
      <c r="P16" s="128"/>
      <c r="Q16" s="128"/>
      <c r="R16" s="128"/>
      <c r="S16" s="128"/>
    </row>
    <row r="17">
      <c r="A17" s="127"/>
      <c r="B17" s="127"/>
      <c r="C17" s="127"/>
      <c r="E17" s="135" t="s">
        <v>111</v>
      </c>
      <c r="F17" s="136"/>
      <c r="G17" s="136"/>
      <c r="H17" s="136"/>
      <c r="I17" s="137"/>
      <c r="J17" s="139"/>
      <c r="K17" s="87"/>
      <c r="L17" s="124">
        <v>0.4</v>
      </c>
      <c r="M17" s="128"/>
      <c r="N17" s="128"/>
      <c r="O17" s="128"/>
      <c r="P17" s="128"/>
      <c r="Q17" s="128"/>
      <c r="R17" s="128"/>
      <c r="S17" s="128"/>
    </row>
    <row r="18">
      <c r="A18" s="127"/>
      <c r="B18" s="127"/>
      <c r="C18" s="127"/>
      <c r="E18" s="135" t="s">
        <v>25</v>
      </c>
      <c r="F18" s="136"/>
      <c r="G18" s="136"/>
      <c r="H18" s="136"/>
      <c r="I18" s="137"/>
      <c r="J18" s="138"/>
      <c r="Q18" s="128"/>
      <c r="R18" s="128"/>
      <c r="S18" s="128"/>
    </row>
    <row r="19">
      <c r="A19" s="127"/>
      <c r="B19" s="127"/>
      <c r="C19" s="127"/>
      <c r="E19" s="135" t="s">
        <v>112</v>
      </c>
      <c r="F19" s="136"/>
      <c r="G19" s="136"/>
      <c r="H19" s="136"/>
      <c r="I19" s="137"/>
      <c r="J19" s="127"/>
      <c r="K19" s="127"/>
      <c r="P19" s="128"/>
      <c r="Q19" s="128"/>
      <c r="R19" s="128"/>
      <c r="S19" s="128"/>
    </row>
    <row r="20">
      <c r="A20" s="127"/>
      <c r="B20" s="127"/>
      <c r="C20" s="127"/>
      <c r="E20" s="135" t="s">
        <v>27</v>
      </c>
      <c r="F20" s="136"/>
      <c r="G20" s="136"/>
      <c r="H20" s="136"/>
      <c r="I20" s="137"/>
      <c r="J20" s="127"/>
      <c r="K20" s="127"/>
      <c r="M20" s="128"/>
      <c r="N20" s="128"/>
      <c r="O20" s="128"/>
      <c r="P20" s="128"/>
      <c r="Q20" s="128"/>
      <c r="R20" s="128"/>
      <c r="S20" s="128"/>
    </row>
    <row r="21">
      <c r="A21" s="127"/>
      <c r="B21" s="127"/>
      <c r="C21" s="127"/>
      <c r="E21" s="140" t="s">
        <v>28</v>
      </c>
      <c r="F21" s="141"/>
      <c r="G21" s="141"/>
      <c r="H21" s="141"/>
      <c r="I21" s="142"/>
      <c r="J21" s="127"/>
      <c r="K21" s="127"/>
      <c r="L21" s="128"/>
      <c r="M21" s="128"/>
      <c r="N21" s="128"/>
      <c r="O21" s="128"/>
      <c r="P21" s="128"/>
      <c r="Q21" s="128"/>
      <c r="R21" s="128"/>
      <c r="S21" s="128"/>
    </row>
    <row r="22" ht="7.5" customHeight="1">
      <c r="A22" s="13"/>
      <c r="B22" s="13"/>
      <c r="C22" s="13"/>
      <c r="D22" s="13"/>
      <c r="G22" s="20"/>
      <c r="H22" s="20"/>
      <c r="I22" s="20"/>
      <c r="J22" s="13"/>
      <c r="K22" s="13"/>
      <c r="L22" s="13"/>
    </row>
    <row r="23">
      <c r="A23" s="12"/>
      <c r="B23" s="12"/>
      <c r="C23" s="33"/>
      <c r="D23" s="33"/>
      <c r="E23" s="143"/>
      <c r="F23" s="144"/>
      <c r="G23" s="89"/>
      <c r="H23" s="145" t="s">
        <v>29</v>
      </c>
      <c r="I23" s="23"/>
      <c r="J23" s="23"/>
      <c r="K23" s="24"/>
    </row>
    <row r="24">
      <c r="A24" s="12"/>
      <c r="B24" s="12"/>
      <c r="C24" s="33"/>
      <c r="D24" s="33"/>
      <c r="E24" s="146" t="s">
        <v>113</v>
      </c>
      <c r="F24" s="147" t="s">
        <v>31</v>
      </c>
      <c r="G24" s="89"/>
      <c r="H24" s="148" t="s">
        <v>114</v>
      </c>
      <c r="I24" s="149" t="s">
        <v>33</v>
      </c>
      <c r="J24" s="38"/>
      <c r="K24" s="150"/>
    </row>
    <row r="25">
      <c r="A25" s="12"/>
      <c r="B25" s="12"/>
      <c r="C25" s="33"/>
      <c r="D25" s="33"/>
      <c r="E25" s="151"/>
      <c r="F25" s="152"/>
      <c r="G25" s="153"/>
      <c r="H25" s="154" t="s">
        <v>34</v>
      </c>
      <c r="I25" s="40"/>
      <c r="J25" s="30"/>
      <c r="K25" s="150"/>
    </row>
    <row r="26">
      <c r="A26" s="12"/>
      <c r="B26" s="12"/>
      <c r="C26" s="155" t="s">
        <v>35</v>
      </c>
      <c r="D26" s="156" t="s">
        <v>36</v>
      </c>
      <c r="E26" s="156" t="s">
        <v>115</v>
      </c>
      <c r="F26" s="157" t="s">
        <v>37</v>
      </c>
      <c r="G26" s="48"/>
      <c r="H26" s="156" t="s">
        <v>38</v>
      </c>
      <c r="I26" s="156" t="s">
        <v>39</v>
      </c>
      <c r="J26" s="156" t="s">
        <v>40</v>
      </c>
      <c r="K26" s="158" t="s">
        <v>41</v>
      </c>
      <c r="L26" s="159"/>
    </row>
    <row r="27" ht="18.0" customHeight="1">
      <c r="A27" s="12"/>
      <c r="B27" s="12"/>
      <c r="C27" s="160"/>
      <c r="D27" s="161" t="s">
        <v>42</v>
      </c>
      <c r="E27" s="161" t="s">
        <v>43</v>
      </c>
      <c r="F27" s="162" t="s">
        <v>43</v>
      </c>
      <c r="G27" s="48"/>
      <c r="H27" s="161" t="s">
        <v>44</v>
      </c>
      <c r="I27" s="161" t="s">
        <v>45</v>
      </c>
      <c r="J27" s="161" t="s">
        <v>46</v>
      </c>
      <c r="K27" s="163" t="s">
        <v>47</v>
      </c>
      <c r="L27" s="159"/>
    </row>
    <row r="28" ht="18.0" customHeight="1">
      <c r="A28" s="55"/>
      <c r="B28" s="55"/>
      <c r="C28" s="164" t="s">
        <v>48</v>
      </c>
      <c r="D28" s="57">
        <v>4.0</v>
      </c>
      <c r="E28" s="58">
        <f>'Vnl Manor &amp; A Fr Pav. Wholesale'!E28+('Vnl Manor &amp; A Fr Pav. Wholesale'!E28*'Vnl Manor &amp; A Fr Pav. Retail'!$L$17)</f>
        <v>6370</v>
      </c>
      <c r="F28" s="59">
        <f>'Vnl Manor &amp; A Fr Pav. Wholesale'!F28+('Vnl Manor &amp; A Fr Pav. Wholesale'!F28*'Vnl Manor &amp; A Fr Pav. Retail'!$L$17)</f>
        <v>7140</v>
      </c>
      <c r="G28" s="165"/>
      <c r="H28" s="61">
        <f>'Vnl Manor &amp; A Fr Pav. Wholesale'!H28+('Vnl Manor &amp; A Fr Pav. Wholesale'!H28*'Vnl Manor &amp; A Fr Pav. Retail'!$L$17)</f>
        <v>446.6</v>
      </c>
      <c r="I28" s="62">
        <f>'Vnl Manor &amp; A Fr Pav. Wholesale'!I28+('Vnl Manor &amp; A Fr Pav. Wholesale'!I28*'Vnl Manor &amp; A Fr Pav. Retail'!$L$17)</f>
        <v>1096.2</v>
      </c>
      <c r="J28" s="62">
        <f>'Vnl Manor &amp; A Fr Pav. Wholesale'!J28+('Vnl Manor &amp; A Fr Pav. Wholesale'!J28*'Vnl Manor &amp; A Fr Pav. Retail'!$L$17)</f>
        <v>2041.2</v>
      </c>
      <c r="K28" s="63">
        <f>'Vnl Manor &amp; A Fr Pav. Wholesale'!K28+('Vnl Manor &amp; A Fr Pav. Wholesale'!K28*'Vnl Manor &amp; A Fr Pav. Retail'!$L$17)</f>
        <v>-343</v>
      </c>
      <c r="L28" s="166"/>
    </row>
    <row r="29" ht="18.0" customHeight="1">
      <c r="A29" s="55"/>
      <c r="B29" s="55"/>
      <c r="C29" s="167" t="s">
        <v>49</v>
      </c>
      <c r="D29" s="65">
        <v>4.0</v>
      </c>
      <c r="E29" s="66">
        <f>'Vnl Manor &amp; A Fr Pav. Wholesale'!E29+('Vnl Manor &amp; A Fr Pav. Wholesale'!E29*'Vnl Manor &amp; A Fr Pav. Retail'!$L$17)</f>
        <v>6720</v>
      </c>
      <c r="F29" s="67">
        <f>'Vnl Manor &amp; A Fr Pav. Wholesale'!F29+('Vnl Manor &amp; A Fr Pav. Wholesale'!F29*'Vnl Manor &amp; A Fr Pav. Retail'!$L$17)</f>
        <v>7490</v>
      </c>
      <c r="G29" s="165"/>
      <c r="H29" s="68">
        <f>'Vnl Manor &amp; A Fr Pav. Wholesale'!H29+('Vnl Manor &amp; A Fr Pav. Wholesale'!H29*'Vnl Manor &amp; A Fr Pav. Retail'!$L$17)</f>
        <v>490</v>
      </c>
      <c r="I29" s="69">
        <f>'Vnl Manor &amp; A Fr Pav. Wholesale'!I29+('Vnl Manor &amp; A Fr Pav. Wholesale'!I29*'Vnl Manor &amp; A Fr Pav. Retail'!$L$17)</f>
        <v>1205.4</v>
      </c>
      <c r="J29" s="69">
        <f>'Vnl Manor &amp; A Fr Pav. Wholesale'!J29+('Vnl Manor &amp; A Fr Pav. Wholesale'!J29*'Vnl Manor &amp; A Fr Pav. Retail'!$L$17)</f>
        <v>2265.2</v>
      </c>
      <c r="K29" s="70">
        <f>'Vnl Manor &amp; A Fr Pav. Wholesale'!K29+('Vnl Manor &amp; A Fr Pav. Wholesale'!K29*'Vnl Manor &amp; A Fr Pav. Retail'!$L$17)</f>
        <v>-396.2</v>
      </c>
      <c r="L29" s="166"/>
    </row>
    <row r="30" ht="18.0" customHeight="1">
      <c r="A30" s="55"/>
      <c r="B30" s="55"/>
      <c r="C30" s="168" t="s">
        <v>50</v>
      </c>
      <c r="D30" s="72">
        <v>4.0</v>
      </c>
      <c r="E30" s="66">
        <f>'Vnl Manor &amp; A Fr Pav. Wholesale'!E30+('Vnl Manor &amp; A Fr Pav. Wholesale'!E30*'Vnl Manor &amp; A Fr Pav. Retail'!$L$17)</f>
        <v>6475</v>
      </c>
      <c r="F30" s="67">
        <f>'Vnl Manor &amp; A Fr Pav. Wholesale'!F30+('Vnl Manor &amp; A Fr Pav. Wholesale'!F30*'Vnl Manor &amp; A Fr Pav. Retail'!$L$17)</f>
        <v>7245</v>
      </c>
      <c r="G30" s="165"/>
      <c r="H30" s="73">
        <f>'Vnl Manor &amp; A Fr Pav. Wholesale'!H30+('Vnl Manor &amp; A Fr Pav. Wholesale'!H30*'Vnl Manor &amp; A Fr Pav. Retail'!$L$17)</f>
        <v>467.6</v>
      </c>
      <c r="I30" s="69">
        <f>'Vnl Manor &amp; A Fr Pav. Wholesale'!I30+('Vnl Manor &amp; A Fr Pav. Wholesale'!I30*'Vnl Manor &amp; A Fr Pav. Retail'!$L$17)</f>
        <v>1248.8</v>
      </c>
      <c r="J30" s="69">
        <f>'Vnl Manor &amp; A Fr Pav. Wholesale'!J30+('Vnl Manor &amp; A Fr Pav. Wholesale'!J30*'Vnl Manor &amp; A Fr Pav. Retail'!$L$17)</f>
        <v>2373</v>
      </c>
      <c r="K30" s="70">
        <f>'Vnl Manor &amp; A Fr Pav. Wholesale'!K30+('Vnl Manor &amp; A Fr Pav. Wholesale'!K30*'Vnl Manor &amp; A Fr Pav. Retail'!$L$17)</f>
        <v>-351.4</v>
      </c>
      <c r="L30" s="166"/>
    </row>
    <row r="31" ht="18.0" customHeight="1">
      <c r="A31" s="55"/>
      <c r="B31" s="55"/>
      <c r="C31" s="167" t="s">
        <v>51</v>
      </c>
      <c r="D31" s="65">
        <v>4.0</v>
      </c>
      <c r="E31" s="66">
        <f>'Vnl Manor &amp; A Fr Pav. Wholesale'!E31+('Vnl Manor &amp; A Fr Pav. Wholesale'!E31*'Vnl Manor &amp; A Fr Pav. Retail'!$L$17)</f>
        <v>6930</v>
      </c>
      <c r="F31" s="67">
        <f>'Vnl Manor &amp; A Fr Pav. Wholesale'!F31+('Vnl Manor &amp; A Fr Pav. Wholesale'!F31*'Vnl Manor &amp; A Fr Pav. Retail'!$L$17)</f>
        <v>7623</v>
      </c>
      <c r="G31" s="165"/>
      <c r="H31" s="68">
        <f>'Vnl Manor &amp; A Fr Pav. Wholesale'!H31+('Vnl Manor &amp; A Fr Pav. Wholesale'!H31*'Vnl Manor &amp; A Fr Pav. Retail'!$L$17)</f>
        <v>502.6</v>
      </c>
      <c r="I31" s="69">
        <f>'Vnl Manor &amp; A Fr Pav. Wholesale'!I31+('Vnl Manor &amp; A Fr Pav. Wholesale'!I31*'Vnl Manor &amp; A Fr Pav. Retail'!$L$17)</f>
        <v>1365</v>
      </c>
      <c r="J31" s="69">
        <f>'Vnl Manor &amp; A Fr Pav. Wholesale'!J31+('Vnl Manor &amp; A Fr Pav. Wholesale'!J31*'Vnl Manor &amp; A Fr Pav. Retail'!$L$17)</f>
        <v>2595.6</v>
      </c>
      <c r="K31" s="70">
        <f>'Vnl Manor &amp; A Fr Pav. Wholesale'!K31+('Vnl Manor &amp; A Fr Pav. Wholesale'!K31*'Vnl Manor &amp; A Fr Pav. Retail'!$L$17)</f>
        <v>-394.8</v>
      </c>
      <c r="L31" s="166"/>
    </row>
    <row r="32" ht="18.0" customHeight="1">
      <c r="A32" s="55"/>
      <c r="B32" s="55"/>
      <c r="C32" s="168" t="s">
        <v>52</v>
      </c>
      <c r="D32" s="72">
        <v>4.0</v>
      </c>
      <c r="E32" s="66">
        <f>'Vnl Manor &amp; A Fr Pav. Wholesale'!E32+('Vnl Manor &amp; A Fr Pav. Wholesale'!E32*'Vnl Manor &amp; A Fr Pav. Retail'!$L$17)</f>
        <v>7420</v>
      </c>
      <c r="F32" s="67">
        <f>'Vnl Manor &amp; A Fr Pav. Wholesale'!F32+('Vnl Manor &amp; A Fr Pav. Wholesale'!F32*'Vnl Manor &amp; A Fr Pav. Retail'!$L$17)</f>
        <v>7798</v>
      </c>
      <c r="G32" s="165"/>
      <c r="H32" s="73">
        <f>'Vnl Manor &amp; A Fr Pav. Wholesale'!H32+('Vnl Manor &amp; A Fr Pav. Wholesale'!H32*'Vnl Manor &amp; A Fr Pav. Retail'!$L$17)</f>
        <v>523.6</v>
      </c>
      <c r="I32" s="69">
        <f>'Vnl Manor &amp; A Fr Pav. Wholesale'!I32+('Vnl Manor &amp; A Fr Pav. Wholesale'!I32*'Vnl Manor &amp; A Fr Pav. Retail'!$L$17)</f>
        <v>1482.6</v>
      </c>
      <c r="J32" s="69">
        <f>'Vnl Manor &amp; A Fr Pav. Wholesale'!J32+('Vnl Manor &amp; A Fr Pav. Wholesale'!J32*'Vnl Manor &amp; A Fr Pav. Retail'!$L$17)</f>
        <v>2818.2</v>
      </c>
      <c r="K32" s="70">
        <f>'Vnl Manor &amp; A Fr Pav. Wholesale'!K32+('Vnl Manor &amp; A Fr Pav. Wholesale'!K32*'Vnl Manor &amp; A Fr Pav. Retail'!$L$17)</f>
        <v>-446.6</v>
      </c>
      <c r="L32" s="166"/>
    </row>
    <row r="33" ht="18.0" customHeight="1">
      <c r="A33" s="55"/>
      <c r="B33" s="55"/>
      <c r="C33" s="167" t="s">
        <v>53</v>
      </c>
      <c r="D33" s="65">
        <v>4.0</v>
      </c>
      <c r="E33" s="66">
        <f>'Vnl Manor &amp; A Fr Pav. Wholesale'!E33+('Vnl Manor &amp; A Fr Pav. Wholesale'!E33*'Vnl Manor &amp; A Fr Pav. Retail'!$L$17)</f>
        <v>7840</v>
      </c>
      <c r="F33" s="67">
        <f>'Vnl Manor &amp; A Fr Pav. Wholesale'!F33+('Vnl Manor &amp; A Fr Pav. Wholesale'!F33*'Vnl Manor &amp; A Fr Pav. Retail'!$L$17)</f>
        <v>8197</v>
      </c>
      <c r="G33" s="165"/>
      <c r="H33" s="68">
        <f>'Vnl Manor &amp; A Fr Pav. Wholesale'!H33+('Vnl Manor &amp; A Fr Pav. Wholesale'!H33*'Vnl Manor &amp; A Fr Pav. Retail'!$L$17)</f>
        <v>558.6</v>
      </c>
      <c r="I33" s="69">
        <f>'Vnl Manor &amp; A Fr Pav. Wholesale'!I33+('Vnl Manor &amp; A Fr Pav. Wholesale'!I33*'Vnl Manor &amp; A Fr Pav. Retail'!$L$17)</f>
        <v>1612.8</v>
      </c>
      <c r="J33" s="69">
        <f>'Vnl Manor &amp; A Fr Pav. Wholesale'!J33+('Vnl Manor &amp; A Fr Pav. Wholesale'!J33*'Vnl Manor &amp; A Fr Pav. Retail'!$L$17)</f>
        <v>2913.4</v>
      </c>
      <c r="K33" s="70">
        <f>'Vnl Manor &amp; A Fr Pav. Wholesale'!K33+('Vnl Manor &amp; A Fr Pav. Wholesale'!K33*'Vnl Manor &amp; A Fr Pav. Retail'!$L$17)</f>
        <v>-495.6</v>
      </c>
      <c r="L33" s="166"/>
    </row>
    <row r="34" ht="18.0" customHeight="1">
      <c r="A34" s="55"/>
      <c r="B34" s="55"/>
      <c r="C34" s="168" t="s">
        <v>54</v>
      </c>
      <c r="D34" s="72">
        <v>4.0</v>
      </c>
      <c r="E34" s="66">
        <f>'Vnl Manor &amp; A Fr Pav. Wholesale'!E34+('Vnl Manor &amp; A Fr Pav. Wholesale'!E34*'Vnl Manor &amp; A Fr Pav. Retail'!$L$17)</f>
        <v>8540</v>
      </c>
      <c r="F34" s="67">
        <f>'Vnl Manor &amp; A Fr Pav. Wholesale'!F34+('Vnl Manor &amp; A Fr Pav. Wholesale'!F34*'Vnl Manor &amp; A Fr Pav. Retail'!$L$17)</f>
        <v>8596</v>
      </c>
      <c r="G34" s="165"/>
      <c r="H34" s="73">
        <f>'Vnl Manor &amp; A Fr Pav. Wholesale'!H34+('Vnl Manor &amp; A Fr Pav. Wholesale'!H34*'Vnl Manor &amp; A Fr Pav. Retail'!$L$17)</f>
        <v>635.6</v>
      </c>
      <c r="I34" s="69">
        <f>'Vnl Manor &amp; A Fr Pav. Wholesale'!I34+('Vnl Manor &amp; A Fr Pav. Wholesale'!I34*'Vnl Manor &amp; A Fr Pav. Retail'!$L$17)</f>
        <v>1754.2</v>
      </c>
      <c r="J34" s="69">
        <f>'Vnl Manor &amp; A Fr Pav. Wholesale'!J34+('Vnl Manor &amp; A Fr Pav. Wholesale'!J34*'Vnl Manor &amp; A Fr Pav. Retail'!$L$17)</f>
        <v>3262</v>
      </c>
      <c r="K34" s="70">
        <f>'Vnl Manor &amp; A Fr Pav. Wholesale'!K34+('Vnl Manor &amp; A Fr Pav. Wholesale'!K34*'Vnl Manor &amp; A Fr Pav. Retail'!$L$17)</f>
        <v>-533.4</v>
      </c>
      <c r="L34" s="166"/>
    </row>
    <row r="35" ht="18.0" customHeight="1">
      <c r="A35" s="55"/>
      <c r="B35" s="55"/>
      <c r="C35" s="167" t="s">
        <v>55</v>
      </c>
      <c r="D35" s="65">
        <v>4.0</v>
      </c>
      <c r="E35" s="66">
        <f>'Vnl Manor &amp; A Fr Pav. Wholesale'!E35+('Vnl Manor &amp; A Fr Pav. Wholesale'!E35*'Vnl Manor &amp; A Fr Pav. Retail'!$L$17)</f>
        <v>7560</v>
      </c>
      <c r="F35" s="67">
        <f>'Vnl Manor &amp; A Fr Pav. Wholesale'!F35+('Vnl Manor &amp; A Fr Pav. Wholesale'!F35*'Vnl Manor &amp; A Fr Pav. Retail'!$L$17)</f>
        <v>8120</v>
      </c>
      <c r="G35" s="165"/>
      <c r="H35" s="68">
        <f>'Vnl Manor &amp; A Fr Pav. Wholesale'!H35+('Vnl Manor &amp; A Fr Pav. Wholesale'!H35*'Vnl Manor &amp; A Fr Pav. Retail'!$L$17)</f>
        <v>523.6</v>
      </c>
      <c r="I35" s="69">
        <f>'Vnl Manor &amp; A Fr Pav. Wholesale'!I35+('Vnl Manor &amp; A Fr Pav. Wholesale'!I35*'Vnl Manor &amp; A Fr Pav. Retail'!$L$17)</f>
        <v>1582</v>
      </c>
      <c r="J35" s="69">
        <f>'Vnl Manor &amp; A Fr Pav. Wholesale'!J35+('Vnl Manor &amp; A Fr Pav. Wholesale'!J35*'Vnl Manor &amp; A Fr Pav. Retail'!$L$17)</f>
        <v>2968</v>
      </c>
      <c r="K35" s="70">
        <f>'Vnl Manor &amp; A Fr Pav. Wholesale'!K35+('Vnl Manor &amp; A Fr Pav. Wholesale'!K35*'Vnl Manor &amp; A Fr Pav. Retail'!$L$17)</f>
        <v>-449.4</v>
      </c>
      <c r="L35" s="166"/>
    </row>
    <row r="36" ht="18.0" customHeight="1">
      <c r="A36" s="55"/>
      <c r="B36" s="55"/>
      <c r="C36" s="168" t="s">
        <v>56</v>
      </c>
      <c r="D36" s="72">
        <v>4.0</v>
      </c>
      <c r="E36" s="66">
        <f>'Vnl Manor &amp; A Fr Pav. Wholesale'!E36+('Vnl Manor &amp; A Fr Pav. Wholesale'!E36*'Vnl Manor &amp; A Fr Pav. Retail'!$L$17)</f>
        <v>7840</v>
      </c>
      <c r="F36" s="67">
        <f>'Vnl Manor &amp; A Fr Pav. Wholesale'!F36+('Vnl Manor &amp; A Fr Pav. Wholesale'!F36*'Vnl Manor &amp; A Fr Pav. Retail'!$L$17)</f>
        <v>8519</v>
      </c>
      <c r="G36" s="165"/>
      <c r="H36" s="73">
        <f>'Vnl Manor &amp; A Fr Pav. Wholesale'!H36+('Vnl Manor &amp; A Fr Pav. Wholesale'!H36*'Vnl Manor &amp; A Fr Pav. Retail'!$L$17)</f>
        <v>568.4</v>
      </c>
      <c r="I36" s="69">
        <f>'Vnl Manor &amp; A Fr Pav. Wholesale'!I36+('Vnl Manor &amp; A Fr Pav. Wholesale'!I36*'Vnl Manor &amp; A Fr Pav. Retail'!$L$17)</f>
        <v>1790.6</v>
      </c>
      <c r="J36" s="69">
        <f>'Vnl Manor &amp; A Fr Pav. Wholesale'!J36+('Vnl Manor &amp; A Fr Pav. Wholesale'!J36*'Vnl Manor &amp; A Fr Pav. Retail'!$L$17)</f>
        <v>3367</v>
      </c>
      <c r="K36" s="70">
        <f>'Vnl Manor &amp; A Fr Pav. Wholesale'!K36+('Vnl Manor &amp; A Fr Pav. Wholesale'!K36*'Vnl Manor &amp; A Fr Pav. Retail'!$L$17)</f>
        <v>-476</v>
      </c>
      <c r="L36" s="166"/>
    </row>
    <row r="37" ht="18.0" customHeight="1">
      <c r="A37" s="55"/>
      <c r="B37" s="55"/>
      <c r="C37" s="167" t="s">
        <v>57</v>
      </c>
      <c r="D37" s="65">
        <v>4.0</v>
      </c>
      <c r="E37" s="66">
        <f>'Vnl Manor &amp; A Fr Pav. Wholesale'!E37+('Vnl Manor &amp; A Fr Pav. Wholesale'!E37*'Vnl Manor &amp; A Fr Pav. Retail'!$L$17)</f>
        <v>8330</v>
      </c>
      <c r="F37" s="67">
        <f>'Vnl Manor &amp; A Fr Pav. Wholesale'!F37+('Vnl Manor &amp; A Fr Pav. Wholesale'!F37*'Vnl Manor &amp; A Fr Pav. Retail'!$L$17)</f>
        <v>8918</v>
      </c>
      <c r="G37" s="165"/>
      <c r="H37" s="68">
        <f>'Vnl Manor &amp; A Fr Pav. Wholesale'!H37+('Vnl Manor &amp; A Fr Pav. Wholesale'!H37*'Vnl Manor &amp; A Fr Pav. Retail'!$L$17)</f>
        <v>614.6</v>
      </c>
      <c r="I37" s="69">
        <f>'Vnl Manor &amp; A Fr Pav. Wholesale'!I37+('Vnl Manor &amp; A Fr Pav. Wholesale'!I37*'Vnl Manor &amp; A Fr Pav. Retail'!$L$17)</f>
        <v>1937.6</v>
      </c>
      <c r="J37" s="69">
        <f>'Vnl Manor &amp; A Fr Pav. Wholesale'!J37+('Vnl Manor &amp; A Fr Pav. Wholesale'!J37*'Vnl Manor &amp; A Fr Pav. Retail'!$L$17)</f>
        <v>3666.6</v>
      </c>
      <c r="K37" s="70">
        <f>'Vnl Manor &amp; A Fr Pav. Wholesale'!K37+('Vnl Manor &amp; A Fr Pav. Wholesale'!K37*'Vnl Manor &amp; A Fr Pav. Retail'!$L$17)</f>
        <v>-533.4</v>
      </c>
      <c r="L37" s="166"/>
    </row>
    <row r="38" ht="18.0" customHeight="1">
      <c r="A38" s="55"/>
      <c r="B38" s="55"/>
      <c r="C38" s="168" t="s">
        <v>58</v>
      </c>
      <c r="D38" s="72">
        <v>4.0</v>
      </c>
      <c r="E38" s="66">
        <f>'Vnl Manor &amp; A Fr Pav. Wholesale'!E38+('Vnl Manor &amp; A Fr Pav. Wholesale'!E38*'Vnl Manor &amp; A Fr Pav. Retail'!$L$17)</f>
        <v>8820</v>
      </c>
      <c r="F38" s="67">
        <f>'Vnl Manor &amp; A Fr Pav. Wholesale'!F38+('Vnl Manor &amp; A Fr Pav. Wholesale'!F38*'Vnl Manor &amp; A Fr Pav. Retail'!$L$17)</f>
        <v>9317</v>
      </c>
      <c r="G38" s="165"/>
      <c r="H38" s="73">
        <f>'Vnl Manor &amp; A Fr Pav. Wholesale'!H38+('Vnl Manor &amp; A Fr Pav. Wholesale'!H38*'Vnl Manor &amp; A Fr Pav. Retail'!$L$17)</f>
        <v>691.6</v>
      </c>
      <c r="I38" s="69">
        <f>'Vnl Manor &amp; A Fr Pav. Wholesale'!I38+('Vnl Manor &amp; A Fr Pav. Wholesale'!I38*'Vnl Manor &amp; A Fr Pav. Retail'!$L$17)</f>
        <v>2140.6</v>
      </c>
      <c r="J38" s="69">
        <f>'Vnl Manor &amp; A Fr Pav. Wholesale'!J38+('Vnl Manor &amp; A Fr Pav. Wholesale'!J38*'Vnl Manor &amp; A Fr Pav. Retail'!$L$17)</f>
        <v>4043.2</v>
      </c>
      <c r="K38" s="70">
        <f>'Vnl Manor &amp; A Fr Pav. Wholesale'!K38+('Vnl Manor &amp; A Fr Pav. Wholesale'!K38*'Vnl Manor &amp; A Fr Pav. Retail'!$L$17)</f>
        <v>-596.4</v>
      </c>
      <c r="L38" s="166"/>
    </row>
    <row r="39" ht="18.0" customHeight="1">
      <c r="A39" s="55"/>
      <c r="B39" s="55"/>
      <c r="C39" s="167" t="s">
        <v>59</v>
      </c>
      <c r="D39" s="65">
        <v>6.0</v>
      </c>
      <c r="E39" s="66">
        <f>'Vnl Manor &amp; A Fr Pav. Wholesale'!E39+('Vnl Manor &amp; A Fr Pav. Wholesale'!E39*'Vnl Manor &amp; A Fr Pav. Retail'!$L$17)</f>
        <v>10010</v>
      </c>
      <c r="F39" s="67">
        <f>'Vnl Manor &amp; A Fr Pav. Wholesale'!F39+('Vnl Manor &amp; A Fr Pav. Wholesale'!F39*'Vnl Manor &amp; A Fr Pav. Retail'!$L$17)</f>
        <v>10486</v>
      </c>
      <c r="G39" s="165"/>
      <c r="H39" s="68">
        <f>'Vnl Manor &amp; A Fr Pav. Wholesale'!H39+('Vnl Manor &amp; A Fr Pav. Wholesale'!H39*'Vnl Manor &amp; A Fr Pav. Retail'!$L$17)</f>
        <v>760.2</v>
      </c>
      <c r="I39" s="69">
        <f>'Vnl Manor &amp; A Fr Pav. Wholesale'!I39+('Vnl Manor &amp; A Fr Pav. Wholesale'!I39*'Vnl Manor &amp; A Fr Pav. Retail'!$L$17)</f>
        <v>2354.8</v>
      </c>
      <c r="J39" s="69">
        <f>'Vnl Manor &amp; A Fr Pav. Wholesale'!J39+('Vnl Manor &amp; A Fr Pav. Wholesale'!J39*'Vnl Manor &amp; A Fr Pav. Retail'!$L$17)</f>
        <v>4419.8</v>
      </c>
      <c r="K39" s="70">
        <f>'Vnl Manor &amp; A Fr Pav. Wholesale'!K39+('Vnl Manor &amp; A Fr Pav. Wholesale'!K39*'Vnl Manor &amp; A Fr Pav. Retail'!$L$17)</f>
        <v>-631.4</v>
      </c>
      <c r="L39" s="166"/>
    </row>
    <row r="40" ht="18.0" customHeight="1">
      <c r="A40" s="55"/>
      <c r="B40" s="55"/>
      <c r="C40" s="168" t="s">
        <v>60</v>
      </c>
      <c r="D40" s="72">
        <v>6.0</v>
      </c>
      <c r="E40" s="66">
        <f>'Vnl Manor &amp; A Fr Pav. Wholesale'!E40+('Vnl Manor &amp; A Fr Pav. Wholesale'!E40*'Vnl Manor &amp; A Fr Pav. Retail'!$L$17)</f>
        <v>10850</v>
      </c>
      <c r="F40" s="67">
        <f>'Vnl Manor &amp; A Fr Pav. Wholesale'!F40+('Vnl Manor &amp; A Fr Pav. Wholesale'!F40*'Vnl Manor &amp; A Fr Pav. Retail'!$L$17)</f>
        <v>11655</v>
      </c>
      <c r="G40" s="165"/>
      <c r="H40" s="73">
        <f>'Vnl Manor &amp; A Fr Pav. Wholesale'!H40+('Vnl Manor &amp; A Fr Pav. Wholesale'!H40*'Vnl Manor &amp; A Fr Pav. Retail'!$L$17)</f>
        <v>859.6</v>
      </c>
      <c r="I40" s="69">
        <f>'Vnl Manor &amp; A Fr Pav. Wholesale'!I40+('Vnl Manor &amp; A Fr Pav. Wholesale'!I40*'Vnl Manor &amp; A Fr Pav. Retail'!$L$17)</f>
        <v>2752.4</v>
      </c>
      <c r="J40" s="69">
        <f>'Vnl Manor &amp; A Fr Pav. Wholesale'!J40+('Vnl Manor &amp; A Fr Pav. Wholesale'!J40*'Vnl Manor &amp; A Fr Pav. Retail'!$L$17)</f>
        <v>5171.6</v>
      </c>
      <c r="K40" s="70">
        <f>'Vnl Manor &amp; A Fr Pav. Wholesale'!K40+('Vnl Manor &amp; A Fr Pav. Wholesale'!K40*'Vnl Manor &amp; A Fr Pav. Retail'!$L$17)</f>
        <v>-702.8</v>
      </c>
      <c r="L40" s="166"/>
    </row>
    <row r="41" ht="18.0" customHeight="1">
      <c r="A41" s="55"/>
      <c r="B41" s="55"/>
      <c r="C41" s="167" t="s">
        <v>61</v>
      </c>
      <c r="D41" s="65">
        <v>4.0</v>
      </c>
      <c r="E41" s="66">
        <f>'Vnl Manor &amp; A Fr Pav. Wholesale'!E41+('Vnl Manor &amp; A Fr Pav. Wholesale'!E41*'Vnl Manor &amp; A Fr Pav. Retail'!$L$17)</f>
        <v>8330</v>
      </c>
      <c r="F41" s="67">
        <f>'Vnl Manor &amp; A Fr Pav. Wholesale'!F41+('Vnl Manor &amp; A Fr Pav. Wholesale'!F41*'Vnl Manor &amp; A Fr Pav. Retail'!$L$17)</f>
        <v>9107</v>
      </c>
      <c r="G41" s="165"/>
      <c r="H41" s="68">
        <f>'Vnl Manor &amp; A Fr Pav. Wholesale'!H41+('Vnl Manor &amp; A Fr Pav. Wholesale'!H41*'Vnl Manor &amp; A Fr Pav. Retail'!$L$17)</f>
        <v>614.6</v>
      </c>
      <c r="I41" s="69">
        <f>'Vnl Manor &amp; A Fr Pav. Wholesale'!I41+('Vnl Manor &amp; A Fr Pav. Wholesale'!I41*'Vnl Manor &amp; A Fr Pav. Retail'!$L$17)</f>
        <v>1982.4</v>
      </c>
      <c r="J41" s="69">
        <f>'Vnl Manor &amp; A Fr Pav. Wholesale'!J41+('Vnl Manor &amp; A Fr Pav. Wholesale'!J41*'Vnl Manor &amp; A Fr Pav. Retail'!$L$17)</f>
        <v>3732.4</v>
      </c>
      <c r="K41" s="70">
        <f>'Vnl Manor &amp; A Fr Pav. Wholesale'!K41+('Vnl Manor &amp; A Fr Pav. Wholesale'!K41*'Vnl Manor &amp; A Fr Pav. Retail'!$L$17)</f>
        <v>-558.6</v>
      </c>
      <c r="L41" s="166"/>
    </row>
    <row r="42" ht="18.0" customHeight="1">
      <c r="A42" s="55"/>
      <c r="B42" s="55"/>
      <c r="C42" s="168" t="s">
        <v>62</v>
      </c>
      <c r="D42" s="72">
        <v>4.0</v>
      </c>
      <c r="E42" s="66">
        <f>'Vnl Manor &amp; A Fr Pav. Wholesale'!E42+('Vnl Manor &amp; A Fr Pav. Wholesale'!E42*'Vnl Manor &amp; A Fr Pav. Retail'!$L$17)</f>
        <v>9030</v>
      </c>
      <c r="F42" s="67">
        <f>'Vnl Manor &amp; A Fr Pav. Wholesale'!F42+('Vnl Manor &amp; A Fr Pav. Wholesale'!F42*'Vnl Manor &amp; A Fr Pav. Retail'!$L$17)</f>
        <v>9506</v>
      </c>
      <c r="G42" s="165"/>
      <c r="H42" s="73">
        <f>'Vnl Manor &amp; A Fr Pav. Wholesale'!H42+('Vnl Manor &amp; A Fr Pav. Wholesale'!H42*'Vnl Manor &amp; A Fr Pav. Retail'!$L$17)</f>
        <v>658</v>
      </c>
      <c r="I42" s="69">
        <f>'Vnl Manor &amp; A Fr Pav. Wholesale'!I42+('Vnl Manor &amp; A Fr Pav. Wholesale'!I42*'Vnl Manor &amp; A Fr Pav. Retail'!$L$17)</f>
        <v>2213.4</v>
      </c>
      <c r="J42" s="69">
        <f>'Vnl Manor &amp; A Fr Pav. Wholesale'!J42+('Vnl Manor &amp; A Fr Pav. Wholesale'!J42*'Vnl Manor &amp; A Fr Pav. Retail'!$L$17)</f>
        <v>4361</v>
      </c>
      <c r="K42" s="70">
        <f>'Vnl Manor &amp; A Fr Pav. Wholesale'!K42+('Vnl Manor &amp; A Fr Pav. Wholesale'!K42*'Vnl Manor &amp; A Fr Pav. Retail'!$L$17)</f>
        <v>-606.2</v>
      </c>
      <c r="L42" s="166"/>
    </row>
    <row r="43" ht="18.0" customHeight="1">
      <c r="A43" s="55"/>
      <c r="B43" s="55"/>
      <c r="C43" s="167" t="s">
        <v>63</v>
      </c>
      <c r="D43" s="65">
        <v>4.0</v>
      </c>
      <c r="E43" s="66">
        <f>'Vnl Manor &amp; A Fr Pav. Wholesale'!E43+('Vnl Manor &amp; A Fr Pav. Wholesale'!E43*'Vnl Manor &amp; A Fr Pav. Retail'!$L$17)</f>
        <v>10010</v>
      </c>
      <c r="F43" s="67">
        <f>'Vnl Manor &amp; A Fr Pav. Wholesale'!F43+('Vnl Manor &amp; A Fr Pav. Wholesale'!F43*'Vnl Manor &amp; A Fr Pav. Retail'!$L$17)</f>
        <v>9905</v>
      </c>
      <c r="G43" s="165"/>
      <c r="H43" s="68">
        <f>'Vnl Manor &amp; A Fr Pav. Wholesale'!H43+('Vnl Manor &amp; A Fr Pav. Wholesale'!H43*'Vnl Manor &amp; A Fr Pav. Retail'!$L$17)</f>
        <v>726.6</v>
      </c>
      <c r="I43" s="69">
        <f>'Vnl Manor &amp; A Fr Pav. Wholesale'!I43+('Vnl Manor &amp; A Fr Pav. Wholesale'!I43*'Vnl Manor &amp; A Fr Pav. Retail'!$L$17)</f>
        <v>2434.6</v>
      </c>
      <c r="J43" s="69">
        <f>'Vnl Manor &amp; A Fr Pav. Wholesale'!J43+('Vnl Manor &amp; A Fr Pav. Wholesale'!J43*'Vnl Manor &amp; A Fr Pav. Retail'!$L$17)</f>
        <v>4494</v>
      </c>
      <c r="K43" s="70">
        <f>'Vnl Manor &amp; A Fr Pav. Wholesale'!K43+('Vnl Manor &amp; A Fr Pav. Wholesale'!K43*'Vnl Manor &amp; A Fr Pav. Retail'!$L$17)</f>
        <v>-658</v>
      </c>
      <c r="L43" s="166"/>
    </row>
    <row r="44" ht="18.0" customHeight="1">
      <c r="A44" s="55"/>
      <c r="B44" s="55"/>
      <c r="C44" s="168" t="s">
        <v>64</v>
      </c>
      <c r="D44" s="72">
        <v>6.0</v>
      </c>
      <c r="E44" s="66">
        <f>'Vnl Manor &amp; A Fr Pav. Wholesale'!E44+('Vnl Manor &amp; A Fr Pav. Wholesale'!E44*'Vnl Manor &amp; A Fr Pav. Retail'!$L$17)</f>
        <v>10570</v>
      </c>
      <c r="F44" s="67">
        <f>'Vnl Manor &amp; A Fr Pav. Wholesale'!F44+('Vnl Manor &amp; A Fr Pav. Wholesale'!F44*'Vnl Manor &amp; A Fr Pav. Retail'!$L$17)</f>
        <v>11074</v>
      </c>
      <c r="G44" s="165"/>
      <c r="H44" s="73">
        <f>'Vnl Manor &amp; A Fr Pav. Wholesale'!H44+('Vnl Manor &amp; A Fr Pav. Wholesale'!H44*'Vnl Manor &amp; A Fr Pav. Retail'!$L$17)</f>
        <v>803.6</v>
      </c>
      <c r="I44" s="69">
        <f>'Vnl Manor &amp; A Fr Pav. Wholesale'!I44+('Vnl Manor &amp; A Fr Pav. Wholesale'!I44*'Vnl Manor &amp; A Fr Pav. Retail'!$L$17)</f>
        <v>2542.4</v>
      </c>
      <c r="J44" s="69">
        <f>'Vnl Manor &amp; A Fr Pav. Wholesale'!J44+('Vnl Manor &amp; A Fr Pav. Wholesale'!J44*'Vnl Manor &amp; A Fr Pav. Retail'!$L$17)</f>
        <v>4771.2</v>
      </c>
      <c r="K44" s="70">
        <f>'Vnl Manor &amp; A Fr Pav. Wholesale'!K44+('Vnl Manor &amp; A Fr Pav. Wholesale'!K44*'Vnl Manor &amp; A Fr Pav. Retail'!$L$17)</f>
        <v>-707</v>
      </c>
      <c r="L44" s="166"/>
    </row>
    <row r="45" ht="18.0" customHeight="1">
      <c r="A45" s="55"/>
      <c r="B45" s="55"/>
      <c r="C45" s="167" t="s">
        <v>65</v>
      </c>
      <c r="D45" s="65">
        <v>6.0</v>
      </c>
      <c r="E45" s="66">
        <f>'Vnl Manor &amp; A Fr Pav. Wholesale'!E45+('Vnl Manor &amp; A Fr Pav. Wholesale'!E45*'Vnl Manor &amp; A Fr Pav. Retail'!$L$17)</f>
        <v>11620</v>
      </c>
      <c r="F45" s="67">
        <f>'Vnl Manor &amp; A Fr Pav. Wholesale'!F45+('Vnl Manor &amp; A Fr Pav. Wholesale'!F45*'Vnl Manor &amp; A Fr Pav. Retail'!$L$17)</f>
        <v>12243</v>
      </c>
      <c r="G45" s="165"/>
      <c r="H45" s="68">
        <f>'Vnl Manor &amp; A Fr Pav. Wholesale'!H45+('Vnl Manor &amp; A Fr Pav. Wholesale'!H45*'Vnl Manor &amp; A Fr Pav. Retail'!$L$17)</f>
        <v>890.4</v>
      </c>
      <c r="I45" s="69">
        <f>'Vnl Manor &amp; A Fr Pav. Wholesale'!I45+('Vnl Manor &amp; A Fr Pav. Wholesale'!I45*'Vnl Manor &amp; A Fr Pav. Retail'!$L$17)</f>
        <v>3066</v>
      </c>
      <c r="J45" s="69">
        <f>'Vnl Manor &amp; A Fr Pav. Wholesale'!J45+('Vnl Manor &amp; A Fr Pav. Wholesale'!J45*'Vnl Manor &amp; A Fr Pav. Retail'!$L$17)</f>
        <v>5749.8</v>
      </c>
      <c r="K45" s="70">
        <f>'Vnl Manor &amp; A Fr Pav. Wholesale'!K45+('Vnl Manor &amp; A Fr Pav. Wholesale'!K45*'Vnl Manor &amp; A Fr Pav. Retail'!$L$17)</f>
        <v>-827.4</v>
      </c>
      <c r="L45" s="166"/>
    </row>
    <row r="46" ht="18.0" customHeight="1">
      <c r="A46" s="55"/>
      <c r="B46" s="55"/>
      <c r="C46" s="168" t="s">
        <v>66</v>
      </c>
      <c r="D46" s="72">
        <v>6.0</v>
      </c>
      <c r="E46" s="66">
        <f>'Vnl Manor &amp; A Fr Pav. Wholesale'!E46+('Vnl Manor &amp; A Fr Pav. Wholesale'!E46*'Vnl Manor &amp; A Fr Pav. Retail'!$L$17)</f>
        <v>12740</v>
      </c>
      <c r="F46" s="67">
        <f>'Vnl Manor &amp; A Fr Pav. Wholesale'!F46+('Vnl Manor &amp; A Fr Pav. Wholesale'!F46*'Vnl Manor &amp; A Fr Pav. Retail'!$L$17)</f>
        <v>13412</v>
      </c>
      <c r="G46" s="165"/>
      <c r="H46" s="73">
        <f>'Vnl Manor &amp; A Fr Pav. Wholesale'!H46+('Vnl Manor &amp; A Fr Pav. Wholesale'!H46*'Vnl Manor &amp; A Fr Pav. Retail'!$L$17)</f>
        <v>971.6</v>
      </c>
      <c r="I46" s="69">
        <f>'Vnl Manor &amp; A Fr Pav. Wholesale'!I46+('Vnl Manor &amp; A Fr Pav. Wholesale'!I46*'Vnl Manor &amp; A Fr Pav. Retail'!$L$17)</f>
        <v>3578.4</v>
      </c>
      <c r="J46" s="69">
        <f>'Vnl Manor &amp; A Fr Pav. Wholesale'!J46+('Vnl Manor &amp; A Fr Pav. Wholesale'!J46*'Vnl Manor &amp; A Fr Pav. Retail'!$L$17)</f>
        <v>6727</v>
      </c>
      <c r="K46" s="70">
        <f>'Vnl Manor &amp; A Fr Pav. Wholesale'!K46+('Vnl Manor &amp; A Fr Pav. Wholesale'!K46*'Vnl Manor &amp; A Fr Pav. Retail'!$L$17)</f>
        <v>-910</v>
      </c>
      <c r="L46" s="166"/>
    </row>
    <row r="47" ht="18.0" customHeight="1">
      <c r="A47" s="55"/>
      <c r="B47" s="55"/>
      <c r="C47" s="167" t="s">
        <v>67</v>
      </c>
      <c r="D47" s="65">
        <v>4.0</v>
      </c>
      <c r="E47" s="66">
        <f>'Vnl Manor &amp; A Fr Pav. Wholesale'!E47+('Vnl Manor &amp; A Fr Pav. Wholesale'!E47*'Vnl Manor &amp; A Fr Pav. Retail'!$L$17)</f>
        <v>10430</v>
      </c>
      <c r="F47" s="67">
        <f>'Vnl Manor &amp; A Fr Pav. Wholesale'!F47+('Vnl Manor &amp; A Fr Pav. Wholesale'!F47*'Vnl Manor &amp; A Fr Pav. Retail'!$L$17)</f>
        <v>10703</v>
      </c>
      <c r="G47" s="165"/>
      <c r="H47" s="68">
        <f>'Vnl Manor &amp; A Fr Pav. Wholesale'!H47+('Vnl Manor &amp; A Fr Pav. Wholesale'!H47*'Vnl Manor &amp; A Fr Pav. Retail'!$L$17)</f>
        <v>747.6</v>
      </c>
      <c r="I47" s="69">
        <f>'Vnl Manor &amp; A Fr Pav. Wholesale'!I47+('Vnl Manor &amp; A Fr Pav. Wholesale'!I47*'Vnl Manor &amp; A Fr Pav. Retail'!$L$17)</f>
        <v>2695</v>
      </c>
      <c r="J47" s="69">
        <f>'Vnl Manor &amp; A Fr Pav. Wholesale'!J47+('Vnl Manor &amp; A Fr Pav. Wholesale'!J47*'Vnl Manor &amp; A Fr Pav. Retail'!$L$17)</f>
        <v>4225.2</v>
      </c>
      <c r="K47" s="70">
        <f>'Vnl Manor &amp; A Fr Pav. Wholesale'!K47+('Vnl Manor &amp; A Fr Pav. Wholesale'!K47*'Vnl Manor &amp; A Fr Pav. Retail'!$L$17)</f>
        <v>-644</v>
      </c>
      <c r="L47" s="166"/>
    </row>
    <row r="48" ht="18.0" customHeight="1">
      <c r="A48" s="55"/>
      <c r="B48" s="55"/>
      <c r="C48" s="168" t="s">
        <v>68</v>
      </c>
      <c r="D48" s="72">
        <v>6.0</v>
      </c>
      <c r="E48" s="66">
        <f>'Vnl Manor &amp; A Fr Pav. Wholesale'!E48+('Vnl Manor &amp; A Fr Pav. Wholesale'!E48*'Vnl Manor &amp; A Fr Pav. Retail'!$L$17)</f>
        <v>13300</v>
      </c>
      <c r="F48" s="67">
        <f>'Vnl Manor &amp; A Fr Pav. Wholesale'!F48+('Vnl Manor &amp; A Fr Pav. Wholesale'!F48*'Vnl Manor &amp; A Fr Pav. Retail'!$L$17)</f>
        <v>12635</v>
      </c>
      <c r="G48" s="165"/>
      <c r="H48" s="73">
        <f>'Vnl Manor &amp; A Fr Pav. Wholesale'!H48+('Vnl Manor &amp; A Fr Pav. Wholesale'!H48*'Vnl Manor &amp; A Fr Pav. Retail'!$L$17)</f>
        <v>915.6</v>
      </c>
      <c r="I48" s="69">
        <f>'Vnl Manor &amp; A Fr Pav. Wholesale'!I48+('Vnl Manor &amp; A Fr Pav. Wholesale'!I48*'Vnl Manor &amp; A Fr Pav. Retail'!$L$17)</f>
        <v>3292.8</v>
      </c>
      <c r="J48" s="69">
        <f>'Vnl Manor &amp; A Fr Pav. Wholesale'!J48+('Vnl Manor &amp; A Fr Pav. Wholesale'!J48*'Vnl Manor &amp; A Fr Pav. Retail'!$L$17)</f>
        <v>5138</v>
      </c>
      <c r="K48" s="70">
        <f>'Vnl Manor &amp; A Fr Pav. Wholesale'!K48+('Vnl Manor &amp; A Fr Pav. Wholesale'!K48*'Vnl Manor &amp; A Fr Pav. Retail'!$L$17)</f>
        <v>-744.8</v>
      </c>
      <c r="L48" s="166"/>
    </row>
    <row r="49" ht="18.0" customHeight="1">
      <c r="A49" s="55"/>
      <c r="B49" s="55"/>
      <c r="C49" s="167" t="s">
        <v>69</v>
      </c>
      <c r="D49" s="65">
        <v>6.0</v>
      </c>
      <c r="E49" s="66">
        <f>'Vnl Manor &amp; A Fr Pav. Wholesale'!E49+('Vnl Manor &amp; A Fr Pav. Wholesale'!E49*'Vnl Manor &amp; A Fr Pav. Retail'!$L$17)</f>
        <v>14420</v>
      </c>
      <c r="F49" s="67">
        <f>'Vnl Manor &amp; A Fr Pav. Wholesale'!F49+('Vnl Manor &amp; A Fr Pav. Wholesale'!F49*'Vnl Manor &amp; A Fr Pav. Retail'!$L$17)</f>
        <v>13755</v>
      </c>
      <c r="G49" s="165"/>
      <c r="H49" s="68">
        <f>'Vnl Manor &amp; A Fr Pav. Wholesale'!H49+('Vnl Manor &amp; A Fr Pav. Wholesale'!H49*'Vnl Manor &amp; A Fr Pav. Retail'!$L$17)</f>
        <v>1037.4</v>
      </c>
      <c r="I49" s="69">
        <f>'Vnl Manor &amp; A Fr Pav. Wholesale'!I49+('Vnl Manor &amp; A Fr Pav. Wholesale'!I49*'Vnl Manor &amp; A Fr Pav. Retail'!$L$17)</f>
        <v>3886.4</v>
      </c>
      <c r="J49" s="69">
        <f>'Vnl Manor &amp; A Fr Pav. Wholesale'!J49+('Vnl Manor &amp; A Fr Pav. Wholesale'!J49*'Vnl Manor &amp; A Fr Pav. Retail'!$L$17)</f>
        <v>5678.4</v>
      </c>
      <c r="K49" s="70">
        <f>'Vnl Manor &amp; A Fr Pav. Wholesale'!K49+('Vnl Manor &amp; A Fr Pav. Wholesale'!K49*'Vnl Manor &amp; A Fr Pav. Retail'!$L$17)</f>
        <v>-905.8</v>
      </c>
      <c r="L49" s="166"/>
    </row>
    <row r="50" ht="18.0" customHeight="1">
      <c r="A50" s="55"/>
      <c r="B50" s="55"/>
      <c r="C50" s="168" t="s">
        <v>70</v>
      </c>
      <c r="D50" s="72">
        <v>6.0</v>
      </c>
      <c r="E50" s="66">
        <f>'Vnl Manor &amp; A Fr Pav. Wholesale'!E50+('Vnl Manor &amp; A Fr Pav. Wholesale'!E50*'Vnl Manor &amp; A Fr Pav. Retail'!$L$17)</f>
        <v>15540</v>
      </c>
      <c r="F50" s="67">
        <f>'Vnl Manor &amp; A Fr Pav. Wholesale'!F50+('Vnl Manor &amp; A Fr Pav. Wholesale'!F50*'Vnl Manor &amp; A Fr Pav. Retail'!$L$17)</f>
        <v>14945</v>
      </c>
      <c r="G50" s="165"/>
      <c r="H50" s="73">
        <f>'Vnl Manor &amp; A Fr Pav. Wholesale'!H50+('Vnl Manor &amp; A Fr Pav. Wholesale'!H50*'Vnl Manor &amp; A Fr Pav. Retail'!$L$17)</f>
        <v>1215.2</v>
      </c>
      <c r="I50" s="69">
        <f>'Vnl Manor &amp; A Fr Pav. Wholesale'!I50+('Vnl Manor &amp; A Fr Pav. Wholesale'!I50*'Vnl Manor &amp; A Fr Pav. Retail'!$L$17)</f>
        <v>4481.4</v>
      </c>
      <c r="J50" s="69">
        <f>'Vnl Manor &amp; A Fr Pav. Wholesale'!J50+('Vnl Manor &amp; A Fr Pav. Wholesale'!J50*'Vnl Manor &amp; A Fr Pav. Retail'!$L$17)</f>
        <v>6507.2</v>
      </c>
      <c r="K50" s="70">
        <f>'Vnl Manor &amp; A Fr Pav. Wholesale'!K50+('Vnl Manor &amp; A Fr Pav. Wholesale'!K50*'Vnl Manor &amp; A Fr Pav. Retail'!$L$17)</f>
        <v>-1003.8</v>
      </c>
      <c r="L50" s="166"/>
    </row>
    <row r="51" ht="18.0" customHeight="1">
      <c r="A51" s="55"/>
      <c r="B51" s="55"/>
      <c r="C51" s="167" t="s">
        <v>71</v>
      </c>
      <c r="D51" s="65">
        <v>4.0</v>
      </c>
      <c r="E51" s="66">
        <f>'Vnl Manor &amp; A Fr Pav. Wholesale'!E51+('Vnl Manor &amp; A Fr Pav. Wholesale'!E51*'Vnl Manor &amp; A Fr Pav. Retail'!$L$17)</f>
        <v>14700</v>
      </c>
      <c r="F51" s="67">
        <f>'Vnl Manor &amp; A Fr Pav. Wholesale'!F51+('Vnl Manor &amp; A Fr Pav. Wholesale'!F51*'Vnl Manor &amp; A Fr Pav. Retail'!$L$17)</f>
        <v>14308</v>
      </c>
      <c r="G51" s="165"/>
      <c r="H51" s="68">
        <f>'Vnl Manor &amp; A Fr Pav. Wholesale'!H51+('Vnl Manor &amp; A Fr Pav. Wholesale'!H51*'Vnl Manor &amp; A Fr Pav. Retail'!$L$17)</f>
        <v>978.6</v>
      </c>
      <c r="I51" s="69">
        <f>'Vnl Manor &amp; A Fr Pav. Wholesale'!I51+('Vnl Manor &amp; A Fr Pav. Wholesale'!I51*'Vnl Manor &amp; A Fr Pav. Retail'!$L$17)</f>
        <v>3325</v>
      </c>
      <c r="J51" s="69">
        <f>'Vnl Manor &amp; A Fr Pav. Wholesale'!J51+('Vnl Manor &amp; A Fr Pav. Wholesale'!J51*'Vnl Manor &amp; A Fr Pav. Retail'!$L$17)</f>
        <v>5248.6</v>
      </c>
      <c r="K51" s="70">
        <f>'Vnl Manor &amp; A Fr Pav. Wholesale'!K51+('Vnl Manor &amp; A Fr Pav. Wholesale'!K51*'Vnl Manor &amp; A Fr Pav. Retail'!$L$17)</f>
        <v>-763</v>
      </c>
      <c r="L51" s="166"/>
    </row>
    <row r="52" ht="18.0" customHeight="1">
      <c r="A52" s="55"/>
      <c r="B52" s="55"/>
      <c r="C52" s="168" t="s">
        <v>72</v>
      </c>
      <c r="D52" s="72">
        <v>6.0</v>
      </c>
      <c r="E52" s="66">
        <f>'Vnl Manor &amp; A Fr Pav. Wholesale'!E52+('Vnl Manor &amp; A Fr Pav. Wholesale'!E52*'Vnl Manor &amp; A Fr Pav. Retail'!$L$17)</f>
        <v>17150</v>
      </c>
      <c r="F52" s="67">
        <f>'Vnl Manor &amp; A Fr Pav. Wholesale'!F52+('Vnl Manor &amp; A Fr Pav. Wholesale'!F52*'Vnl Manor &amp; A Fr Pav. Retail'!$L$17)</f>
        <v>16758</v>
      </c>
      <c r="G52" s="165"/>
      <c r="H52" s="73">
        <f>'Vnl Manor &amp; A Fr Pav. Wholesale'!H52+('Vnl Manor &amp; A Fr Pav. Wholesale'!H52*'Vnl Manor &amp; A Fr Pav. Retail'!$L$17)</f>
        <v>1076.6</v>
      </c>
      <c r="I52" s="69">
        <f>'Vnl Manor &amp; A Fr Pav. Wholesale'!I52+('Vnl Manor &amp; A Fr Pav. Wholesale'!I52*'Vnl Manor &amp; A Fr Pav. Retail'!$L$17)</f>
        <v>3673.6</v>
      </c>
      <c r="J52" s="69">
        <f>'Vnl Manor &amp; A Fr Pav. Wholesale'!J52+('Vnl Manor &amp; A Fr Pav. Wholesale'!J52*'Vnl Manor &amp; A Fr Pav. Retail'!$L$17)</f>
        <v>5794.6</v>
      </c>
      <c r="K52" s="70">
        <f>'Vnl Manor &amp; A Fr Pav. Wholesale'!K52+('Vnl Manor &amp; A Fr Pav. Wholesale'!K52*'Vnl Manor &amp; A Fr Pav. Retail'!$L$17)</f>
        <v>-816.2</v>
      </c>
      <c r="L52" s="166"/>
    </row>
    <row r="53" ht="18.0" customHeight="1">
      <c r="A53" s="55"/>
      <c r="B53" s="55"/>
      <c r="C53" s="167" t="s">
        <v>73</v>
      </c>
      <c r="D53" s="65">
        <v>6.0</v>
      </c>
      <c r="E53" s="66">
        <f>'Vnl Manor &amp; A Fr Pav. Wholesale'!E53+('Vnl Manor &amp; A Fr Pav. Wholesale'!E53*'Vnl Manor &amp; A Fr Pav. Retail'!$L$17)</f>
        <v>19460</v>
      </c>
      <c r="F53" s="67">
        <f>'Vnl Manor &amp; A Fr Pav. Wholesale'!F53+('Vnl Manor &amp; A Fr Pav. Wholesale'!F53*'Vnl Manor &amp; A Fr Pav. Retail'!$L$17)</f>
        <v>19068</v>
      </c>
      <c r="G53" s="165"/>
      <c r="H53" s="68">
        <f>'Vnl Manor &amp; A Fr Pav. Wholesale'!H53+('Vnl Manor &amp; A Fr Pav. Wholesale'!H53*'Vnl Manor &amp; A Fr Pav. Retail'!$L$17)</f>
        <v>1279.6</v>
      </c>
      <c r="I53" s="69">
        <f>'Vnl Manor &amp; A Fr Pav. Wholesale'!I53+('Vnl Manor &amp; A Fr Pav. Wholesale'!I53*'Vnl Manor &amp; A Fr Pav. Retail'!$L$17)</f>
        <v>4376.4</v>
      </c>
      <c r="J53" s="69">
        <f>'Vnl Manor &amp; A Fr Pav. Wholesale'!J53+('Vnl Manor &amp; A Fr Pav. Wholesale'!J53*'Vnl Manor &amp; A Fr Pav. Retail'!$L$17)</f>
        <v>6910.4</v>
      </c>
      <c r="K53" s="70">
        <f>'Vnl Manor &amp; A Fr Pav. Wholesale'!K53+('Vnl Manor &amp; A Fr Pav. Wholesale'!K53*'Vnl Manor &amp; A Fr Pav. Retail'!$L$17)</f>
        <v>-961.8</v>
      </c>
      <c r="L53" s="166"/>
    </row>
    <row r="54" ht="18.0" customHeight="1">
      <c r="A54" s="55"/>
      <c r="B54" s="55"/>
      <c r="C54" s="168" t="s">
        <v>74</v>
      </c>
      <c r="D54" s="72">
        <v>6.0</v>
      </c>
      <c r="E54" s="66">
        <f>'Vnl Manor &amp; A Fr Pav. Wholesale'!E54+('Vnl Manor &amp; A Fr Pav. Wholesale'!E54*'Vnl Manor &amp; A Fr Pav. Retail'!$L$17)</f>
        <v>21490</v>
      </c>
      <c r="F54" s="67">
        <f>'Vnl Manor &amp; A Fr Pav. Wholesale'!F54+('Vnl Manor &amp; A Fr Pav. Wholesale'!F54*'Vnl Manor &amp; A Fr Pav. Retail'!$L$17)</f>
        <v>21098</v>
      </c>
      <c r="G54" s="165"/>
      <c r="H54" s="73">
        <f>'Vnl Manor &amp; A Fr Pav. Wholesale'!H54+('Vnl Manor &amp; A Fr Pav. Wholesale'!H54*'Vnl Manor &amp; A Fr Pav. Retail'!$L$17)</f>
        <v>1475.6</v>
      </c>
      <c r="I54" s="69">
        <f>'Vnl Manor &amp; A Fr Pav. Wholesale'!I54+('Vnl Manor &amp; A Fr Pav. Wholesale'!I54*'Vnl Manor &amp; A Fr Pav. Retail'!$L$17)</f>
        <v>5055.4</v>
      </c>
      <c r="J54" s="69">
        <f>'Vnl Manor &amp; A Fr Pav. Wholesale'!J54+('Vnl Manor &amp; A Fr Pav. Wholesale'!J54*'Vnl Manor &amp; A Fr Pav. Retail'!$L$17)</f>
        <v>8022</v>
      </c>
      <c r="K54" s="70">
        <f>'Vnl Manor &amp; A Fr Pav. Wholesale'!K54+('Vnl Manor &amp; A Fr Pav. Wholesale'!K54*'Vnl Manor &amp; A Fr Pav. Retail'!$L$17)</f>
        <v>-1057</v>
      </c>
      <c r="L54" s="166"/>
    </row>
    <row r="55" ht="18.0" customHeight="1">
      <c r="A55" s="55"/>
      <c r="B55" s="55"/>
      <c r="C55" s="167" t="s">
        <v>75</v>
      </c>
      <c r="D55" s="65">
        <v>6.0</v>
      </c>
      <c r="E55" s="66">
        <f>'Vnl Manor &amp; A Fr Pav. Wholesale'!E55+('Vnl Manor &amp; A Fr Pav. Wholesale'!E55*'Vnl Manor &amp; A Fr Pav. Retail'!$L$17)</f>
        <v>24850</v>
      </c>
      <c r="F55" s="67">
        <f>'Vnl Manor &amp; A Fr Pav. Wholesale'!F55+('Vnl Manor &amp; A Fr Pav. Wholesale'!F55*'Vnl Manor &amp; A Fr Pav. Retail'!$L$17)</f>
        <v>24458</v>
      </c>
      <c r="G55" s="165"/>
      <c r="H55" s="68">
        <f>'Vnl Manor &amp; A Fr Pav. Wholesale'!H55+('Vnl Manor &amp; A Fr Pav. Wholesale'!H55*'Vnl Manor &amp; A Fr Pav. Retail'!$L$17)</f>
        <v>1677.2</v>
      </c>
      <c r="I55" s="69">
        <f>'Vnl Manor &amp; A Fr Pav. Wholesale'!I55+('Vnl Manor &amp; A Fr Pav. Wholesale'!I55*'Vnl Manor &amp; A Fr Pav. Retail'!$L$17)</f>
        <v>5707.8</v>
      </c>
      <c r="J55" s="69">
        <f>'Vnl Manor &amp; A Fr Pav. Wholesale'!J55+('Vnl Manor &amp; A Fr Pav. Wholesale'!J55*'Vnl Manor &amp; A Fr Pav. Retail'!$L$17)</f>
        <v>9031.4</v>
      </c>
      <c r="K55" s="70">
        <f>'Vnl Manor &amp; A Fr Pav. Wholesale'!K55+('Vnl Manor &amp; A Fr Pav. Wholesale'!K55*'Vnl Manor &amp; A Fr Pav. Retail'!$L$17)</f>
        <v>-1183</v>
      </c>
      <c r="L55" s="166"/>
    </row>
    <row r="56" ht="18.0" customHeight="1">
      <c r="A56" s="55"/>
      <c r="B56" s="55"/>
      <c r="C56" s="168" t="s">
        <v>76</v>
      </c>
      <c r="D56" s="72">
        <v>4.0</v>
      </c>
      <c r="E56" s="66">
        <f>'Vnl Manor &amp; A Fr Pav. Wholesale'!E56+('Vnl Manor &amp; A Fr Pav. Wholesale'!E56*'Vnl Manor &amp; A Fr Pav. Retail'!$L$17)</f>
        <v>17500</v>
      </c>
      <c r="F56" s="67">
        <f>'Vnl Manor &amp; A Fr Pav. Wholesale'!F56+('Vnl Manor &amp; A Fr Pav. Wholesale'!F56*'Vnl Manor &amp; A Fr Pav. Retail'!$L$17)</f>
        <v>17108</v>
      </c>
      <c r="G56" s="165"/>
      <c r="H56" s="73">
        <f>'Vnl Manor &amp; A Fr Pav. Wholesale'!H56+('Vnl Manor &amp; A Fr Pav. Wholesale'!H56*'Vnl Manor &amp; A Fr Pav. Retail'!$L$17)</f>
        <v>1226.4</v>
      </c>
      <c r="I56" s="69">
        <f>'Vnl Manor &amp; A Fr Pav. Wholesale'!I56+('Vnl Manor &amp; A Fr Pav. Wholesale'!I56*'Vnl Manor &amp; A Fr Pav. Retail'!$L$17)</f>
        <v>3928.4</v>
      </c>
      <c r="J56" s="69">
        <f>'Vnl Manor &amp; A Fr Pav. Wholesale'!J56+('Vnl Manor &amp; A Fr Pav. Wholesale'!J56*'Vnl Manor &amp; A Fr Pav. Retail'!$L$17)</f>
        <v>6118</v>
      </c>
      <c r="K56" s="70">
        <f>'Vnl Manor &amp; A Fr Pav. Wholesale'!K56+('Vnl Manor &amp; A Fr Pav. Wholesale'!K56*'Vnl Manor &amp; A Fr Pav. Retail'!$L$17)</f>
        <v>-957.6</v>
      </c>
      <c r="L56" s="166"/>
    </row>
    <row r="57" ht="18.0" customHeight="1">
      <c r="A57" s="55"/>
      <c r="B57" s="55"/>
      <c r="C57" s="167" t="s">
        <v>77</v>
      </c>
      <c r="D57" s="65">
        <v>8.0</v>
      </c>
      <c r="E57" s="66">
        <f>'Vnl Manor &amp; A Fr Pav. Wholesale'!E57+('Vnl Manor &amp; A Fr Pav. Wholesale'!E57*'Vnl Manor &amp; A Fr Pav. Retail'!$L$17)</f>
        <v>20440</v>
      </c>
      <c r="F57" s="67">
        <f>'Vnl Manor &amp; A Fr Pav. Wholesale'!F57+('Vnl Manor &amp; A Fr Pav. Wholesale'!F57*'Vnl Manor &amp; A Fr Pav. Retail'!$L$17)</f>
        <v>20048</v>
      </c>
      <c r="G57" s="165"/>
      <c r="H57" s="68">
        <f>'Vnl Manor &amp; A Fr Pav. Wholesale'!H57+('Vnl Manor &amp; A Fr Pav. Wholesale'!H57*'Vnl Manor &amp; A Fr Pav. Retail'!$L$17)</f>
        <v>1405.6</v>
      </c>
      <c r="I57" s="69">
        <f>'Vnl Manor &amp; A Fr Pav. Wholesale'!I57+('Vnl Manor &amp; A Fr Pav. Wholesale'!I57*'Vnl Manor &amp; A Fr Pav. Retail'!$L$17)</f>
        <v>4424</v>
      </c>
      <c r="J57" s="69">
        <f>'Vnl Manor &amp; A Fr Pav. Wholesale'!J57+('Vnl Manor &amp; A Fr Pav. Wholesale'!J57*'Vnl Manor &amp; A Fr Pav. Retail'!$L$17)</f>
        <v>6959.4</v>
      </c>
      <c r="K57" s="70">
        <f>'Vnl Manor &amp; A Fr Pav. Wholesale'!K57+('Vnl Manor &amp; A Fr Pav. Wholesale'!K57*'Vnl Manor &amp; A Fr Pav. Retail'!$L$17)</f>
        <v>-1075.2</v>
      </c>
      <c r="L57" s="166"/>
    </row>
    <row r="58" ht="18.0" customHeight="1">
      <c r="A58" s="55"/>
      <c r="B58" s="55"/>
      <c r="C58" s="168" t="s">
        <v>78</v>
      </c>
      <c r="D58" s="72">
        <v>8.0</v>
      </c>
      <c r="E58" s="66">
        <f>'Vnl Manor &amp; A Fr Pav. Wholesale'!E58+('Vnl Manor &amp; A Fr Pav. Wholesale'!E58*'Vnl Manor &amp; A Fr Pav. Retail'!$L$17)</f>
        <v>21910</v>
      </c>
      <c r="F58" s="67">
        <f>'Vnl Manor &amp; A Fr Pav. Wholesale'!F58+('Vnl Manor &amp; A Fr Pav. Wholesale'!F58*'Vnl Manor &amp; A Fr Pav. Retail'!$L$17)</f>
        <v>21518</v>
      </c>
      <c r="G58" s="165"/>
      <c r="H58" s="73">
        <f>'Vnl Manor &amp; A Fr Pav. Wholesale'!H58+('Vnl Manor &amp; A Fr Pav. Wholesale'!H58*'Vnl Manor &amp; A Fr Pav. Retail'!$L$17)</f>
        <v>1629.6</v>
      </c>
      <c r="I58" s="69">
        <f>'Vnl Manor &amp; A Fr Pav. Wholesale'!I58+('Vnl Manor &amp; A Fr Pav. Wholesale'!I58*'Vnl Manor &amp; A Fr Pav. Retail'!$L$17)</f>
        <v>5187</v>
      </c>
      <c r="J58" s="69">
        <f>'Vnl Manor &amp; A Fr Pav. Wholesale'!J58+('Vnl Manor &amp; A Fr Pav. Wholesale'!J58*'Vnl Manor &amp; A Fr Pav. Retail'!$L$17)</f>
        <v>8127</v>
      </c>
      <c r="K58" s="70">
        <f>'Vnl Manor &amp; A Fr Pav. Wholesale'!K58+('Vnl Manor &amp; A Fr Pav. Wholesale'!K58*'Vnl Manor &amp; A Fr Pav. Retail'!$L$17)</f>
        <v>-1199.8</v>
      </c>
      <c r="L58" s="166"/>
    </row>
    <row r="59" ht="18.0" customHeight="1">
      <c r="A59" s="55"/>
      <c r="B59" s="55"/>
      <c r="C59" s="167" t="s">
        <v>79</v>
      </c>
      <c r="D59" s="65">
        <v>10.0</v>
      </c>
      <c r="E59" s="66">
        <f>'Vnl Manor &amp; A Fr Pav. Wholesale'!E59+('Vnl Manor &amp; A Fr Pav. Wholesale'!E59*'Vnl Manor &amp; A Fr Pav. Retail'!$L$17)</f>
        <v>26320</v>
      </c>
      <c r="F59" s="67">
        <f>'Vnl Manor &amp; A Fr Pav. Wholesale'!F59+('Vnl Manor &amp; A Fr Pav. Wholesale'!F59*'Vnl Manor &amp; A Fr Pav. Retail'!$L$17)</f>
        <v>25928</v>
      </c>
      <c r="G59" s="165"/>
      <c r="H59" s="68">
        <f>'Vnl Manor &amp; A Fr Pav. Wholesale'!H59+('Vnl Manor &amp; A Fr Pav. Wholesale'!H59*'Vnl Manor &amp; A Fr Pav. Retail'!$L$17)</f>
        <v>1772.4</v>
      </c>
      <c r="I59" s="69">
        <f>'Vnl Manor &amp; A Fr Pav. Wholesale'!I59+('Vnl Manor &amp; A Fr Pav. Wholesale'!I59*'Vnl Manor &amp; A Fr Pav. Retail'!$L$17)</f>
        <v>5903.8</v>
      </c>
      <c r="J59" s="69">
        <f>'Vnl Manor &amp; A Fr Pav. Wholesale'!J59+('Vnl Manor &amp; A Fr Pav. Wholesale'!J59*'Vnl Manor &amp; A Fr Pav. Retail'!$L$17)</f>
        <v>9283.4</v>
      </c>
      <c r="K59" s="70">
        <f>'Vnl Manor &amp; A Fr Pav. Wholesale'!K59+('Vnl Manor &amp; A Fr Pav. Wholesale'!K59*'Vnl Manor &amp; A Fr Pav. Retail'!$L$17)</f>
        <v>-1302</v>
      </c>
      <c r="L59" s="166"/>
    </row>
    <row r="60" ht="18.0" customHeight="1">
      <c r="A60" s="55"/>
      <c r="B60" s="55"/>
      <c r="C60" s="168" t="s">
        <v>80</v>
      </c>
      <c r="D60" s="72">
        <v>10.0</v>
      </c>
      <c r="E60" s="66">
        <f>'Vnl Manor &amp; A Fr Pav. Wholesale'!E60+('Vnl Manor &amp; A Fr Pav. Wholesale'!E60*'Vnl Manor &amp; A Fr Pav. Retail'!$L$17)</f>
        <v>27510</v>
      </c>
      <c r="F60" s="67">
        <f>'Vnl Manor &amp; A Fr Pav. Wholesale'!F60+('Vnl Manor &amp; A Fr Pav. Wholesale'!F60*'Vnl Manor &amp; A Fr Pav. Retail'!$L$17)</f>
        <v>27118</v>
      </c>
      <c r="G60" s="165"/>
      <c r="H60" s="73">
        <f>'Vnl Manor &amp; A Fr Pav. Wholesale'!H60+('Vnl Manor &amp; A Fr Pav. Wholesale'!H60*'Vnl Manor &amp; A Fr Pav. Retail'!$L$17)</f>
        <v>1953</v>
      </c>
      <c r="I60" s="69">
        <f>'Vnl Manor &amp; A Fr Pav. Wholesale'!I60+('Vnl Manor &amp; A Fr Pav. Wholesale'!I60*'Vnl Manor &amp; A Fr Pav. Retail'!$L$17)</f>
        <v>6689.2</v>
      </c>
      <c r="J60" s="69">
        <f>'Vnl Manor &amp; A Fr Pav. Wholesale'!J60+('Vnl Manor &amp; A Fr Pav. Wholesale'!J60*'Vnl Manor &amp; A Fr Pav. Retail'!$L$17)</f>
        <v>10451</v>
      </c>
      <c r="K60" s="70">
        <f>'Vnl Manor &amp; A Fr Pav. Wholesale'!K60+('Vnl Manor &amp; A Fr Pav. Wholesale'!K60*'Vnl Manor &amp; A Fr Pav. Retail'!$L$17)</f>
        <v>-1523.2</v>
      </c>
      <c r="L60" s="166"/>
    </row>
    <row r="61" ht="18.0" customHeight="1">
      <c r="A61" s="55"/>
      <c r="B61" s="55"/>
      <c r="C61" s="169" t="s">
        <v>81</v>
      </c>
      <c r="D61" s="75">
        <v>10.0</v>
      </c>
      <c r="E61" s="76">
        <f>'Vnl Manor &amp; A Fr Pav. Wholesale'!E61+('Vnl Manor &amp; A Fr Pav. Wholesale'!E61*'Vnl Manor &amp; A Fr Pav. Retail'!$L$17)</f>
        <v>29960</v>
      </c>
      <c r="F61" s="77">
        <f>'Vnl Manor &amp; A Fr Pav. Wholesale'!F61+('Vnl Manor &amp; A Fr Pav. Wholesale'!F61*'Vnl Manor &amp; A Fr Pav. Retail'!$L$17)</f>
        <v>29568</v>
      </c>
      <c r="G61" s="165"/>
      <c r="H61" s="170">
        <f>'Vnl Manor &amp; A Fr Pav. Wholesale'!H61+('Vnl Manor &amp; A Fr Pav. Wholesale'!H61*'Vnl Manor &amp; A Fr Pav. Retail'!$L$17)</f>
        <v>2129.4</v>
      </c>
      <c r="I61" s="79">
        <f>'Vnl Manor &amp; A Fr Pav. Wholesale'!I61+('Vnl Manor &amp; A Fr Pav. Wholesale'!I61*'Vnl Manor &amp; A Fr Pav. Retail'!$L$17)</f>
        <v>7481.6</v>
      </c>
      <c r="J61" s="79">
        <f>'Vnl Manor &amp; A Fr Pav. Wholesale'!J61+('Vnl Manor &amp; A Fr Pav. Wholesale'!J61*'Vnl Manor &amp; A Fr Pav. Retail'!$L$17)</f>
        <v>11606</v>
      </c>
      <c r="K61" s="80">
        <f>'Vnl Manor &amp; A Fr Pav. Wholesale'!K61+('Vnl Manor &amp; A Fr Pav. Wholesale'!K61*'Vnl Manor &amp; A Fr Pav. Retail'!$L$17)</f>
        <v>-1794.8</v>
      </c>
      <c r="L61" s="166"/>
    </row>
    <row r="62" ht="10.5" customHeight="1">
      <c r="C62" s="171"/>
      <c r="K62" s="172"/>
      <c r="L62" s="172"/>
      <c r="M62" s="172"/>
      <c r="N62" s="172"/>
      <c r="O62" s="172"/>
    </row>
    <row r="63" ht="18.0" customHeight="1">
      <c r="A63" s="87"/>
      <c r="B63" s="87"/>
      <c r="C63" s="173" t="s">
        <v>82</v>
      </c>
      <c r="D63" s="174"/>
      <c r="E63" s="174"/>
      <c r="F63" s="174"/>
      <c r="G63" s="174"/>
      <c r="H63" s="174"/>
      <c r="I63" s="174"/>
      <c r="J63" s="174"/>
      <c r="K63" s="38"/>
      <c r="N63" s="87"/>
      <c r="O63" s="87"/>
      <c r="P63" s="87"/>
      <c r="Q63" s="87"/>
      <c r="R63" s="87"/>
      <c r="S63" s="87"/>
      <c r="T63" s="87"/>
      <c r="U63" s="87"/>
      <c r="V63" s="87"/>
      <c r="W63" s="87"/>
      <c r="X63" s="87"/>
      <c r="Y63" s="87"/>
    </row>
    <row r="64">
      <c r="A64" s="87"/>
      <c r="B64" s="87"/>
      <c r="C64" s="175" t="s">
        <v>116</v>
      </c>
      <c r="D64" s="176"/>
      <c r="E64" s="177"/>
      <c r="F64" s="210">
        <f>'Vnl Manor &amp; A Fr Pav. Wholesale'!F64+('Vnl Manor &amp; A Fr Pav. Wholesale'!F64*'Vnl Manor &amp; A Fr Pav. Retail'!$L$17)</f>
        <v>67.2</v>
      </c>
      <c r="G64" s="176"/>
      <c r="H64" s="175" t="s">
        <v>117</v>
      </c>
      <c r="I64" s="179"/>
      <c r="J64" s="180"/>
      <c r="K64" s="178" t="s">
        <v>118</v>
      </c>
      <c r="Q64" s="87"/>
      <c r="R64" s="87"/>
      <c r="S64" s="87"/>
      <c r="T64" s="87"/>
      <c r="U64" s="87"/>
      <c r="V64" s="87"/>
      <c r="W64" s="87"/>
      <c r="X64" s="87"/>
      <c r="Y64" s="87"/>
    </row>
    <row r="65">
      <c r="A65" s="87"/>
      <c r="B65" s="87"/>
      <c r="C65" s="90" t="s">
        <v>119</v>
      </c>
      <c r="D65" s="95"/>
      <c r="E65" s="181"/>
      <c r="F65" s="211">
        <f>'Vnl Manor &amp; A Fr Pav. Wholesale'!F65+('Vnl Manor &amp; A Fr Pav. Wholesale'!F65*'Vnl Manor &amp; A Fr Pav. Retail'!$L$17)</f>
        <v>277.2</v>
      </c>
      <c r="G65" s="95"/>
      <c r="H65" s="90" t="s">
        <v>88</v>
      </c>
      <c r="I65" s="95"/>
      <c r="J65" s="181"/>
      <c r="K65" s="91">
        <f>'Vnl Manor &amp; A Fr Pav. Wholesale'!K65+('Vnl Manor &amp; A Fr Pav. Wholesale'!K65*'Vnl Manor &amp; A Fr Pav. Retail'!$L$17)</f>
        <v>280</v>
      </c>
      <c r="V65" s="87"/>
      <c r="W65" s="87"/>
      <c r="X65" s="87"/>
      <c r="Y65" s="87"/>
    </row>
    <row r="66">
      <c r="A66" s="87"/>
      <c r="B66" s="87"/>
      <c r="C66" s="97" t="s">
        <v>120</v>
      </c>
      <c r="D66" s="101"/>
      <c r="E66" s="182"/>
      <c r="F66" s="211">
        <f>'Vnl Manor &amp; A Fr Pav. Wholesale'!F66+('Vnl Manor &amp; A Fr Pav. Wholesale'!F66*'Vnl Manor &amp; A Fr Pav. Retail'!$L$17)</f>
        <v>305.2</v>
      </c>
      <c r="G66" s="101"/>
      <c r="H66" s="184"/>
      <c r="I66" s="185"/>
      <c r="J66" s="185"/>
      <c r="K66" s="186"/>
      <c r="V66" s="87"/>
      <c r="W66" s="87"/>
      <c r="X66" s="87"/>
      <c r="Y66" s="87"/>
    </row>
    <row r="67">
      <c r="A67" s="87"/>
      <c r="B67" s="87"/>
      <c r="C67" s="97" t="s">
        <v>89</v>
      </c>
      <c r="D67" s="101"/>
      <c r="E67" s="182"/>
      <c r="F67" s="211">
        <f>'Vnl Manor &amp; A Fr Pav. Wholesale'!F67+('Vnl Manor &amp; A Fr Pav. Wholesale'!F67*'Vnl Manor &amp; A Fr Pav. Retail'!$L$17)</f>
        <v>697.2</v>
      </c>
      <c r="G67" s="101"/>
      <c r="H67" s="112" t="s">
        <v>95</v>
      </c>
      <c r="I67" s="92"/>
      <c r="J67" s="92"/>
      <c r="K67" s="91">
        <f>'Vnl Manor &amp; A Fr Pav. Wholesale'!K67+('Vnl Manor &amp; A Fr Pav. Wholesale'!K67*'Vnl Manor &amp; A Fr Pav. Retail'!$L$17)</f>
        <v>438.2</v>
      </c>
      <c r="V67" s="87"/>
      <c r="W67" s="87"/>
      <c r="X67" s="87"/>
      <c r="Y67" s="87"/>
    </row>
    <row r="68">
      <c r="A68" s="87"/>
      <c r="B68" s="87"/>
      <c r="C68" s="187"/>
      <c r="D68" s="188"/>
      <c r="E68" s="189"/>
      <c r="F68" s="212"/>
      <c r="G68" s="92"/>
      <c r="H68" s="90" t="s">
        <v>97</v>
      </c>
      <c r="I68" s="92"/>
      <c r="J68" s="92"/>
      <c r="K68" s="125">
        <f>'Vnl Manor &amp; A Fr Pav. Wholesale'!K68+('Vnl Manor &amp; A Fr Pav. Wholesale'!K68*'Vnl Manor &amp; A Fr Pav. Retail'!$L$17)</f>
        <v>200.2</v>
      </c>
      <c r="V68" s="87"/>
      <c r="W68" s="87"/>
      <c r="X68" s="87"/>
      <c r="Y68" s="87"/>
    </row>
    <row r="69">
      <c r="A69" s="87"/>
      <c r="B69" s="87"/>
      <c r="C69" s="191" t="s">
        <v>121</v>
      </c>
      <c r="D69" s="192"/>
      <c r="E69" s="193"/>
      <c r="F69" s="211">
        <f>'Vnl Manor &amp; A Fr Pav. Wholesale'!F69+('Vnl Manor &amp; A Fr Pav. Wholesale'!F69*'Vnl Manor &amp; A Fr Pav. Retail'!$L$17)</f>
        <v>627.2</v>
      </c>
      <c r="G69" s="113"/>
      <c r="H69" s="90" t="s">
        <v>122</v>
      </c>
      <c r="I69" s="92"/>
      <c r="J69" s="92"/>
      <c r="K69" s="91">
        <f>'Vnl Manor &amp; A Fr Pav. Wholesale'!K69+('Vnl Manor &amp; A Fr Pav. Wholesale'!K69*'Vnl Manor &amp; A Fr Pav. Retail'!$L$17)</f>
        <v>816.2</v>
      </c>
      <c r="V69" s="87"/>
      <c r="W69" s="87"/>
      <c r="X69" s="87"/>
      <c r="Y69" s="87"/>
    </row>
    <row r="70">
      <c r="A70" s="87"/>
      <c r="B70" s="87"/>
      <c r="C70" s="191" t="s">
        <v>123</v>
      </c>
      <c r="D70" s="192"/>
      <c r="E70" s="193"/>
      <c r="F70" s="211">
        <f>'Vnl Manor &amp; A Fr Pav. Wholesale'!F70+('Vnl Manor &amp; A Fr Pav. Wholesale'!F70*'Vnl Manor &amp; A Fr Pav. Retail'!$L$17)</f>
        <v>837.2</v>
      </c>
      <c r="G70" s="113"/>
      <c r="H70" s="184"/>
      <c r="I70" s="185"/>
      <c r="J70" s="185"/>
      <c r="K70" s="186"/>
      <c r="V70" s="87"/>
      <c r="W70" s="87"/>
      <c r="X70" s="87"/>
      <c r="Y70" s="87"/>
    </row>
    <row r="71">
      <c r="A71" s="87"/>
      <c r="B71" s="87"/>
      <c r="C71" s="194" t="s">
        <v>124</v>
      </c>
      <c r="D71" s="195"/>
      <c r="E71" s="196"/>
      <c r="F71" s="211">
        <f>'Vnl Manor &amp; A Fr Pav. Wholesale'!F71+('Vnl Manor &amp; A Fr Pav. Wholesale'!F71*'Vnl Manor &amp; A Fr Pav. Retail'!$L$17)</f>
        <v>935.2</v>
      </c>
      <c r="G71" s="197"/>
      <c r="H71" s="191" t="s">
        <v>92</v>
      </c>
      <c r="I71" s="192"/>
      <c r="J71" s="192"/>
      <c r="K71" s="198">
        <f>'Vnl Manor &amp; A Fr Pav. Wholesale'!K71+('Vnl Manor &amp; A Fr Pav. Wholesale'!K71*'Vnl Manor &amp; A Fr Pav. Retail'!$L$17)</f>
        <v>12.88</v>
      </c>
      <c r="V71" s="87"/>
      <c r="W71" s="87"/>
      <c r="X71" s="87"/>
      <c r="Y71" s="87"/>
    </row>
    <row r="72">
      <c r="A72" s="87"/>
      <c r="B72" s="87"/>
      <c r="C72" s="184"/>
      <c r="D72" s="185"/>
      <c r="E72" s="185"/>
      <c r="F72" s="186"/>
      <c r="G72" s="92"/>
      <c r="H72" s="90" t="s">
        <v>125</v>
      </c>
      <c r="I72" s="92"/>
      <c r="J72" s="92"/>
      <c r="K72" s="91">
        <f>'Vnl Manor &amp; A Fr Pav. Wholesale'!K72+('Vnl Manor &amp; A Fr Pav. Wholesale'!K72*'Vnl Manor &amp; A Fr Pav. Retail'!$L$17)</f>
        <v>134.4</v>
      </c>
      <c r="V72" s="87"/>
      <c r="W72" s="87"/>
      <c r="X72" s="87"/>
      <c r="Y72" s="87"/>
    </row>
    <row r="73">
      <c r="A73" s="87"/>
      <c r="B73" s="87"/>
      <c r="C73" s="90" t="s">
        <v>126</v>
      </c>
      <c r="D73" s="92"/>
      <c r="E73" s="199"/>
      <c r="F73" s="91">
        <f>'Vnl Manor &amp; A Fr Pav. Wholesale'!F73+('Vnl Manor &amp; A Fr Pav. Wholesale'!F73*'Vnl Manor &amp; A Fr Pav. Retail'!$L$17)</f>
        <v>58.8</v>
      </c>
      <c r="G73" s="105"/>
      <c r="H73" s="184"/>
      <c r="I73" s="185"/>
      <c r="J73" s="185"/>
      <c r="K73" s="186"/>
      <c r="V73" s="87"/>
      <c r="W73" s="87"/>
      <c r="X73" s="87"/>
      <c r="Y73" s="87"/>
    </row>
    <row r="74">
      <c r="A74" s="87"/>
      <c r="B74" s="87"/>
      <c r="C74" s="184"/>
      <c r="D74" s="185"/>
      <c r="E74" s="200"/>
      <c r="F74" s="186"/>
      <c r="G74" s="92"/>
      <c r="H74" s="112" t="s">
        <v>96</v>
      </c>
      <c r="I74" s="92"/>
      <c r="J74" s="92"/>
      <c r="K74" s="211">
        <f>'Vnl Manor &amp; A Fr Pav. Wholesale'!K74+('Vnl Manor &amp; A Fr Pav. Wholesale'!K74*'Vnl Manor &amp; A Fr Pav. Retail'!$L$17)</f>
        <v>400.4</v>
      </c>
      <c r="V74" s="87"/>
      <c r="W74" s="87"/>
      <c r="X74" s="87"/>
      <c r="Y74" s="87"/>
    </row>
    <row r="75">
      <c r="A75" s="87"/>
      <c r="B75" s="87"/>
      <c r="C75" s="112" t="s">
        <v>127</v>
      </c>
      <c r="D75" s="92"/>
      <c r="E75" s="199"/>
      <c r="F75" s="93">
        <v>0.1</v>
      </c>
      <c r="G75" s="92"/>
      <c r="H75" s="112" t="s">
        <v>98</v>
      </c>
      <c r="I75" s="92"/>
      <c r="J75" s="92"/>
      <c r="K75" s="211">
        <f>'Vnl Manor &amp; A Fr Pav. Wholesale'!K75+('Vnl Manor &amp; A Fr Pav. Wholesale'!K75*'Vnl Manor &amp; A Fr Pav. Retail'!$L$17)</f>
        <v>344.4</v>
      </c>
      <c r="V75" s="87"/>
      <c r="W75" s="87"/>
      <c r="X75" s="87"/>
      <c r="Y75" s="87"/>
    </row>
    <row r="76">
      <c r="A76" s="87"/>
      <c r="B76" s="87"/>
      <c r="C76" s="112" t="s">
        <v>128</v>
      </c>
      <c r="D76" s="92"/>
      <c r="E76" s="199"/>
      <c r="F76" s="93">
        <v>0.15</v>
      </c>
      <c r="G76" s="105"/>
      <c r="H76" s="112" t="s">
        <v>99</v>
      </c>
      <c r="I76" s="92"/>
      <c r="J76" s="92"/>
      <c r="K76" s="211">
        <f>'Vnl Manor &amp; A Fr Pav. Wholesale'!K76+('Vnl Manor &amp; A Fr Pav. Wholesale'!K76*'Vnl Manor &amp; A Fr Pav. Retail'!$L$17)</f>
        <v>106.4</v>
      </c>
      <c r="V76" s="87"/>
      <c r="W76" s="87"/>
      <c r="X76" s="87"/>
      <c r="Y76" s="87"/>
    </row>
    <row r="77">
      <c r="A77" s="87"/>
      <c r="B77" s="87"/>
      <c r="C77" s="184"/>
      <c r="D77" s="185"/>
      <c r="E77" s="200"/>
      <c r="F77" s="186"/>
      <c r="G77" s="95"/>
      <c r="H77" s="96" t="s">
        <v>101</v>
      </c>
      <c r="I77" s="113"/>
      <c r="J77" s="113"/>
      <c r="K77" s="211">
        <f>'Vnl Manor &amp; A Fr Pav. Wholesale'!K77+('Vnl Manor &amp; A Fr Pav. Wholesale'!K77*'Vnl Manor &amp; A Fr Pav. Retail'!$L$17)</f>
        <v>1562.4</v>
      </c>
      <c r="V77" s="87"/>
      <c r="W77" s="87"/>
      <c r="X77" s="87"/>
      <c r="Y77" s="87"/>
    </row>
    <row r="78">
      <c r="A78" s="87"/>
      <c r="B78" s="87"/>
      <c r="C78" s="90" t="s">
        <v>100</v>
      </c>
      <c r="D78" s="92"/>
      <c r="E78" s="199"/>
      <c r="F78" s="202">
        <v>804.0</v>
      </c>
      <c r="G78" s="95"/>
      <c r="H78" s="90" t="s">
        <v>129</v>
      </c>
      <c r="I78" s="92"/>
      <c r="J78" s="92"/>
      <c r="K78" s="213">
        <f>'Vnl Manor &amp; A Fr Pav. Wholesale'!K78+('Vnl Manor &amp; A Fr Pav. Wholesale'!K78*'Vnl Manor &amp; A Fr Pav. Retail'!$L$17)</f>
        <v>526.4</v>
      </c>
      <c r="V78" s="87"/>
      <c r="W78" s="87"/>
      <c r="X78" s="87"/>
      <c r="Y78" s="87"/>
    </row>
    <row r="79">
      <c r="A79" s="87"/>
      <c r="B79" s="87"/>
      <c r="C79" s="119" t="s">
        <v>102</v>
      </c>
      <c r="D79" s="203"/>
      <c r="E79" s="204"/>
      <c r="F79" s="205">
        <v>1075.0</v>
      </c>
      <c r="G79" s="206"/>
      <c r="H79" s="119" t="s">
        <v>104</v>
      </c>
      <c r="I79" s="207"/>
      <c r="J79" s="207"/>
      <c r="K79" s="214">
        <f>'Vnl Manor &amp; A Fr Pav. Wholesale'!K79+('Vnl Manor &amp; A Fr Pav. Wholesale'!K79*'Vnl Manor &amp; A Fr Pav. Retail'!$L$17)</f>
        <v>1547</v>
      </c>
      <c r="L79" s="87"/>
      <c r="V79" s="87"/>
      <c r="W79" s="87"/>
      <c r="X79" s="87"/>
      <c r="Y79" s="87"/>
    </row>
    <row r="80">
      <c r="A80" s="87"/>
      <c r="B80" s="87"/>
      <c r="G80" s="209"/>
      <c r="J80" s="87"/>
      <c r="K80" s="87"/>
      <c r="L80" s="87"/>
      <c r="V80" s="87"/>
      <c r="W80" s="87"/>
      <c r="X80" s="87"/>
      <c r="Y80" s="87"/>
    </row>
    <row r="83">
      <c r="V83" s="87"/>
      <c r="W83" s="87"/>
      <c r="X83" s="87"/>
      <c r="Y83" s="87"/>
    </row>
    <row r="84">
      <c r="V84" s="87"/>
      <c r="W84" s="87"/>
      <c r="X84" s="87"/>
      <c r="Y84" s="87"/>
    </row>
    <row r="85">
      <c r="V85" s="87"/>
      <c r="W85" s="87"/>
      <c r="X85" s="87"/>
      <c r="Y85" s="87"/>
    </row>
    <row r="86">
      <c r="V86" s="87"/>
      <c r="W86" s="87"/>
      <c r="X86" s="87"/>
      <c r="Y86" s="87"/>
    </row>
    <row r="87">
      <c r="V87" s="87"/>
      <c r="W87" s="87"/>
      <c r="X87" s="87"/>
      <c r="Y87" s="87"/>
    </row>
    <row r="88">
      <c r="V88" s="87"/>
      <c r="W88" s="87"/>
      <c r="X88" s="87"/>
      <c r="Y88" s="87"/>
    </row>
    <row r="89">
      <c r="V89" s="87"/>
      <c r="W89" s="87"/>
      <c r="X89" s="87"/>
      <c r="Y89" s="87"/>
    </row>
    <row r="90">
      <c r="V90" s="87"/>
      <c r="W90" s="87"/>
      <c r="X90" s="87"/>
      <c r="Y90" s="87"/>
    </row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</sheetData>
  <mergeCells count="17">
    <mergeCell ref="E2:I4"/>
    <mergeCell ref="E5:I5"/>
    <mergeCell ref="E6:I6"/>
    <mergeCell ref="E7:I7"/>
    <mergeCell ref="E8:I8"/>
    <mergeCell ref="E9:I9"/>
    <mergeCell ref="E10:I10"/>
    <mergeCell ref="C26:C27"/>
    <mergeCell ref="C62:I62"/>
    <mergeCell ref="C63:K63"/>
    <mergeCell ref="E11:I11"/>
    <mergeCell ref="D12:J12"/>
    <mergeCell ref="K15:L15"/>
    <mergeCell ref="H23:K23"/>
    <mergeCell ref="E24:E25"/>
    <mergeCell ref="F24:F25"/>
    <mergeCell ref="I24:J25"/>
  </mergeCells>
  <printOptions horizontalCentered="1"/>
  <pageMargins bottom="0.25" footer="0.0" header="0.0" left="0.25" right="0.25" top="0.25"/>
  <pageSetup orientation="portrait"/>
  <drawing r:id="rId1"/>
  <tableParts count="2">
    <tablePart r:id="rId4"/>
    <tablePart r:id="rId5"/>
  </tableParts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A64D79"/>
    <pageSetUpPr fitToPage="1"/>
  </sheetPr>
  <sheetViews>
    <sheetView workbookViewId="0"/>
  </sheetViews>
  <sheetFormatPr customHeight="1" defaultColWidth="12.63" defaultRowHeight="15.0"/>
  <cols>
    <col customWidth="1" min="1" max="2" width="3.25"/>
    <col customWidth="1" min="3" max="5" width="16.75"/>
    <col customWidth="1" min="6" max="6" width="13.13"/>
    <col customWidth="1" min="7" max="7" width="5.13"/>
    <col customWidth="1" min="8" max="8" width="25.13"/>
    <col customWidth="1" min="9" max="9" width="26.63"/>
    <col customWidth="1" min="10" max="10" width="13.38"/>
    <col customWidth="1" min="11" max="11" width="8.5"/>
    <col customWidth="1" min="12" max="12" width="15.13"/>
    <col customWidth="1" min="13" max="13" width="12.75"/>
    <col customWidth="1" min="14" max="14" width="18.0"/>
    <col customWidth="1" min="15" max="15" width="8.75"/>
    <col customWidth="1" min="16" max="16" width="3.13"/>
    <col customWidth="1" min="17" max="27" width="8.63"/>
  </cols>
  <sheetData>
    <row r="1">
      <c r="A1" s="12"/>
      <c r="B1" s="12"/>
      <c r="C1" s="12"/>
      <c r="K1" s="12"/>
    </row>
    <row r="2">
      <c r="A2" s="12"/>
      <c r="B2" s="12"/>
      <c r="C2" s="12"/>
      <c r="K2" s="12"/>
    </row>
    <row r="3" ht="26.25" customHeight="1">
      <c r="A3" s="13"/>
      <c r="D3" s="215" t="s">
        <v>130</v>
      </c>
      <c r="K3" s="13"/>
    </row>
    <row r="4" ht="25.5" customHeight="1">
      <c r="A4" s="15"/>
      <c r="D4" s="216" t="s">
        <v>2</v>
      </c>
      <c r="K4" s="15"/>
    </row>
    <row r="5">
      <c r="A5" s="15"/>
      <c r="D5" s="216" t="s">
        <v>131</v>
      </c>
      <c r="K5" s="15"/>
    </row>
    <row r="6">
      <c r="A6" s="15"/>
      <c r="D6" s="217" t="s">
        <v>132</v>
      </c>
      <c r="K6" s="15"/>
    </row>
    <row r="7">
      <c r="A7" s="15"/>
      <c r="D7" s="217" t="s">
        <v>17</v>
      </c>
      <c r="K7" s="15"/>
    </row>
    <row r="8">
      <c r="A8" s="15"/>
      <c r="D8" s="216" t="s">
        <v>6</v>
      </c>
      <c r="K8" s="15"/>
    </row>
    <row r="9">
      <c r="A9" s="87"/>
      <c r="D9" s="218" t="s">
        <v>133</v>
      </c>
      <c r="K9" s="87"/>
    </row>
    <row r="10">
      <c r="A10" s="87"/>
      <c r="D10" s="219" t="s">
        <v>134</v>
      </c>
      <c r="J10" s="217"/>
      <c r="K10" s="217"/>
    </row>
    <row r="11">
      <c r="A11" s="15"/>
      <c r="B11" s="15"/>
      <c r="C11" s="15"/>
      <c r="P11" s="87"/>
    </row>
    <row r="12" ht="3.0" customHeight="1">
      <c r="A12" s="15"/>
      <c r="B12" s="15"/>
      <c r="C12" s="15"/>
      <c r="D12" s="220"/>
      <c r="E12" s="220"/>
      <c r="F12" s="220"/>
      <c r="G12" s="220"/>
      <c r="H12" s="220"/>
      <c r="I12" s="220"/>
      <c r="J12" s="220"/>
      <c r="K12" s="220"/>
      <c r="P12" s="87"/>
    </row>
    <row r="13">
      <c r="A13" s="13"/>
      <c r="B13" s="13"/>
      <c r="C13" s="13"/>
      <c r="D13" s="21" t="s">
        <v>135</v>
      </c>
    </row>
    <row r="14">
      <c r="A14" s="13"/>
      <c r="C14" s="221" t="s">
        <v>136</v>
      </c>
      <c r="D14" s="174"/>
      <c r="E14" s="174"/>
      <c r="F14" s="38"/>
      <c r="H14" s="222" t="s">
        <v>137</v>
      </c>
      <c r="I14" s="223"/>
      <c r="J14" s="223"/>
    </row>
    <row r="15">
      <c r="A15" s="13"/>
      <c r="C15" s="224" t="s">
        <v>109</v>
      </c>
      <c r="F15" s="26"/>
      <c r="H15" s="225" t="s">
        <v>109</v>
      </c>
      <c r="I15" s="226"/>
      <c r="J15" s="226"/>
    </row>
    <row r="16">
      <c r="A16" s="13"/>
      <c r="C16" s="227" t="s">
        <v>138</v>
      </c>
      <c r="F16" s="26"/>
      <c r="H16" s="228" t="s">
        <v>139</v>
      </c>
      <c r="I16" s="226"/>
      <c r="J16" s="226"/>
    </row>
    <row r="17">
      <c r="A17" s="13"/>
      <c r="C17" s="227" t="s">
        <v>140</v>
      </c>
      <c r="F17" s="26"/>
      <c r="H17" s="228" t="s">
        <v>141</v>
      </c>
      <c r="I17" s="229"/>
      <c r="J17" s="229"/>
    </row>
    <row r="18">
      <c r="A18" s="13"/>
      <c r="C18" s="227" t="s">
        <v>142</v>
      </c>
      <c r="F18" s="26"/>
      <c r="H18" s="230" t="s">
        <v>142</v>
      </c>
      <c r="I18" s="226"/>
      <c r="J18" s="226"/>
    </row>
    <row r="19">
      <c r="A19" s="13"/>
      <c r="C19" s="227" t="s">
        <v>112</v>
      </c>
      <c r="F19" s="26"/>
      <c r="H19" s="228" t="s">
        <v>112</v>
      </c>
      <c r="I19" s="226"/>
      <c r="J19" s="226"/>
    </row>
    <row r="20">
      <c r="A20" s="13"/>
      <c r="C20" s="231" t="s">
        <v>27</v>
      </c>
      <c r="F20" s="26"/>
      <c r="H20" s="230" t="s">
        <v>27</v>
      </c>
      <c r="I20" s="226"/>
      <c r="J20" s="226"/>
    </row>
    <row r="21">
      <c r="A21" s="13"/>
      <c r="C21" s="232" t="s">
        <v>143</v>
      </c>
      <c r="D21" s="29"/>
      <c r="E21" s="29"/>
      <c r="F21" s="30"/>
      <c r="H21" s="233" t="s">
        <v>143</v>
      </c>
      <c r="I21" s="234"/>
      <c r="J21" s="234"/>
    </row>
    <row r="22" ht="6.75" customHeight="1">
      <c r="A22" s="13"/>
      <c r="B22" s="235"/>
      <c r="C22" s="235"/>
      <c r="D22" s="235"/>
      <c r="E22" s="236"/>
      <c r="F22" s="236"/>
      <c r="G22" s="236"/>
      <c r="H22" s="236"/>
      <c r="I22" s="236"/>
      <c r="J22" s="236"/>
      <c r="K22" s="235"/>
    </row>
    <row r="23">
      <c r="A23" s="12"/>
      <c r="B23" s="237"/>
      <c r="C23" s="12"/>
      <c r="D23" s="12"/>
      <c r="E23" s="238"/>
      <c r="F23" s="239"/>
      <c r="H23" s="240" t="s">
        <v>144</v>
      </c>
      <c r="I23" s="23"/>
      <c r="J23" s="24"/>
      <c r="K23" s="241"/>
    </row>
    <row r="24">
      <c r="A24" s="12"/>
      <c r="B24" s="237"/>
      <c r="C24" s="12"/>
      <c r="D24" s="12"/>
      <c r="E24" s="242" t="s">
        <v>145</v>
      </c>
      <c r="F24" s="243" t="s">
        <v>146</v>
      </c>
      <c r="H24" s="244" t="s">
        <v>147</v>
      </c>
      <c r="I24" s="26"/>
      <c r="J24" s="245"/>
      <c r="K24" s="241"/>
    </row>
    <row r="25">
      <c r="A25" s="12"/>
      <c r="C25" s="246" t="s">
        <v>35</v>
      </c>
      <c r="D25" s="247" t="s">
        <v>36</v>
      </c>
      <c r="E25" s="248" t="s">
        <v>37</v>
      </c>
      <c r="F25" s="249" t="s">
        <v>37</v>
      </c>
      <c r="H25" s="250" t="s">
        <v>39</v>
      </c>
      <c r="I25" s="251" t="s">
        <v>40</v>
      </c>
      <c r="J25" s="252" t="s">
        <v>41</v>
      </c>
    </row>
    <row r="26">
      <c r="A26" s="12"/>
      <c r="C26" s="253"/>
      <c r="D26" s="254" t="s">
        <v>42</v>
      </c>
      <c r="E26" s="255" t="s">
        <v>43</v>
      </c>
      <c r="F26" s="256" t="s">
        <v>43</v>
      </c>
      <c r="H26" s="257" t="s">
        <v>45</v>
      </c>
      <c r="I26" s="258" t="s">
        <v>46</v>
      </c>
      <c r="J26" s="259" t="s">
        <v>47</v>
      </c>
    </row>
    <row r="27">
      <c r="A27" s="55"/>
      <c r="C27" s="56" t="s">
        <v>48</v>
      </c>
      <c r="D27" s="57">
        <v>4.0</v>
      </c>
      <c r="E27" s="58">
        <v>7435.0</v>
      </c>
      <c r="F27" s="59">
        <v>6150.0</v>
      </c>
      <c r="H27" s="260">
        <v>830.0</v>
      </c>
      <c r="I27" s="62">
        <v>1501.0</v>
      </c>
      <c r="J27" s="261">
        <v>-257.90479000000005</v>
      </c>
    </row>
    <row r="28">
      <c r="A28" s="55"/>
      <c r="C28" s="64" t="s">
        <v>49</v>
      </c>
      <c r="D28" s="65">
        <v>4.0</v>
      </c>
      <c r="E28" s="66">
        <v>8120.0</v>
      </c>
      <c r="F28" s="67">
        <v>6442.0</v>
      </c>
      <c r="H28" s="262">
        <v>912.0</v>
      </c>
      <c r="I28" s="69">
        <v>1666.0</v>
      </c>
      <c r="J28" s="263">
        <v>-293.76321</v>
      </c>
    </row>
    <row r="29">
      <c r="A29" s="55"/>
      <c r="C29" s="71" t="s">
        <v>50</v>
      </c>
      <c r="D29" s="72">
        <v>4.0</v>
      </c>
      <c r="E29" s="66">
        <v>7585.0</v>
      </c>
      <c r="F29" s="67">
        <v>6251.0</v>
      </c>
      <c r="H29" s="262">
        <v>953.0</v>
      </c>
      <c r="I29" s="69">
        <v>1745.0</v>
      </c>
      <c r="J29" s="264">
        <v>-273.07565999999997</v>
      </c>
    </row>
    <row r="30">
      <c r="A30" s="55"/>
      <c r="C30" s="64" t="s">
        <v>51</v>
      </c>
      <c r="D30" s="65">
        <v>4.0</v>
      </c>
      <c r="E30" s="66">
        <v>8070.0</v>
      </c>
      <c r="F30" s="67">
        <v>6601.0</v>
      </c>
      <c r="H30" s="262">
        <v>1033.0</v>
      </c>
      <c r="I30" s="69">
        <v>1906.0</v>
      </c>
      <c r="J30" s="263">
        <v>-300.65905999999995</v>
      </c>
    </row>
    <row r="31">
      <c r="A31" s="55"/>
      <c r="C31" s="71" t="s">
        <v>52</v>
      </c>
      <c r="D31" s="72">
        <v>4.0</v>
      </c>
      <c r="E31" s="66">
        <v>8510.0</v>
      </c>
      <c r="F31" s="67">
        <v>6966.0</v>
      </c>
      <c r="H31" s="262">
        <v>1129.0</v>
      </c>
      <c r="I31" s="69">
        <v>2069.0</v>
      </c>
      <c r="J31" s="264">
        <v>-329.62163</v>
      </c>
    </row>
    <row r="32">
      <c r="A32" s="55"/>
      <c r="C32" s="64" t="s">
        <v>53</v>
      </c>
      <c r="D32" s="65">
        <v>4.0</v>
      </c>
      <c r="E32" s="66">
        <v>9005.0</v>
      </c>
      <c r="F32" s="67">
        <v>7291.0</v>
      </c>
      <c r="H32" s="262">
        <v>1340.0</v>
      </c>
      <c r="I32" s="69">
        <v>2221.0</v>
      </c>
      <c r="J32" s="263">
        <v>-365.48004999999995</v>
      </c>
    </row>
    <row r="33">
      <c r="A33" s="55"/>
      <c r="C33" s="71" t="s">
        <v>54</v>
      </c>
      <c r="D33" s="72">
        <v>4.0</v>
      </c>
      <c r="E33" s="66">
        <v>9990.0</v>
      </c>
      <c r="F33" s="67">
        <v>7846.0</v>
      </c>
      <c r="H33" s="262">
        <v>1326.0</v>
      </c>
      <c r="I33" s="69">
        <v>2394.0</v>
      </c>
      <c r="J33" s="264">
        <v>-416.50933999999995</v>
      </c>
    </row>
    <row r="34">
      <c r="A34" s="55"/>
      <c r="C34" s="64" t="s">
        <v>55</v>
      </c>
      <c r="D34" s="65">
        <v>4.0</v>
      </c>
      <c r="E34" s="66">
        <v>8545.0</v>
      </c>
      <c r="F34" s="67">
        <v>7066.0</v>
      </c>
      <c r="H34" s="262">
        <v>1201.0</v>
      </c>
      <c r="I34" s="69">
        <v>2180.0</v>
      </c>
      <c r="J34" s="263">
        <v>-322.72578000000004</v>
      </c>
    </row>
    <row r="35">
      <c r="A35" s="55"/>
      <c r="C35" s="71" t="s">
        <v>56</v>
      </c>
      <c r="D35" s="72">
        <v>4.0</v>
      </c>
      <c r="E35" s="66">
        <v>9050.0</v>
      </c>
      <c r="F35" s="67">
        <v>7298.0</v>
      </c>
      <c r="H35" s="262">
        <v>1359.0</v>
      </c>
      <c r="I35" s="69">
        <v>2472.0</v>
      </c>
      <c r="J35" s="264">
        <v>-365.48004999999995</v>
      </c>
    </row>
    <row r="36">
      <c r="A36" s="55"/>
      <c r="C36" s="64" t="s">
        <v>57</v>
      </c>
      <c r="D36" s="65">
        <v>4.0</v>
      </c>
      <c r="E36" s="66">
        <v>9680.0</v>
      </c>
      <c r="F36" s="67">
        <v>7681.0</v>
      </c>
      <c r="H36" s="262">
        <v>1465.0</v>
      </c>
      <c r="I36" s="69">
        <v>2695.0</v>
      </c>
      <c r="J36" s="263">
        <v>-408.23431999999997</v>
      </c>
    </row>
    <row r="37">
      <c r="A37" s="55"/>
      <c r="C37" s="71" t="s">
        <v>58</v>
      </c>
      <c r="D37" s="72">
        <v>4.0</v>
      </c>
      <c r="E37" s="66">
        <v>10580.0</v>
      </c>
      <c r="F37" s="67">
        <v>8086.0</v>
      </c>
      <c r="H37" s="262">
        <v>1618.0</v>
      </c>
      <c r="I37" s="69">
        <v>2970.0</v>
      </c>
      <c r="J37" s="264">
        <v>-452.36776</v>
      </c>
    </row>
    <row r="38">
      <c r="A38" s="55"/>
      <c r="C38" s="64" t="s">
        <v>59</v>
      </c>
      <c r="D38" s="65">
        <v>6.0</v>
      </c>
      <c r="E38" s="66">
        <v>12315.0</v>
      </c>
      <c r="F38" s="67">
        <v>9631.0</v>
      </c>
      <c r="H38" s="262">
        <v>1852.0</v>
      </c>
      <c r="I38" s="69">
        <v>3245.0</v>
      </c>
      <c r="J38" s="263">
        <v>-495.12203</v>
      </c>
    </row>
    <row r="39">
      <c r="A39" s="55"/>
      <c r="C39" s="71" t="s">
        <v>60</v>
      </c>
      <c r="D39" s="72">
        <v>6.0</v>
      </c>
      <c r="E39" s="66">
        <v>13745.0</v>
      </c>
      <c r="F39" s="67">
        <v>10302.0</v>
      </c>
      <c r="H39" s="262">
        <v>2081.0</v>
      </c>
      <c r="I39" s="69">
        <v>3799.0</v>
      </c>
      <c r="J39" s="264">
        <v>-537.8762999999999</v>
      </c>
    </row>
    <row r="40">
      <c r="A40" s="55"/>
      <c r="C40" s="64" t="s">
        <v>61</v>
      </c>
      <c r="D40" s="65">
        <v>4.0</v>
      </c>
      <c r="E40" s="66">
        <v>9775.0</v>
      </c>
      <c r="F40" s="67">
        <v>7681.0</v>
      </c>
      <c r="H40" s="262">
        <v>1500.0</v>
      </c>
      <c r="I40" s="69">
        <v>2741.0</v>
      </c>
      <c r="J40" s="263">
        <v>-452.36776</v>
      </c>
    </row>
    <row r="41">
      <c r="A41" s="55"/>
      <c r="C41" s="71" t="s">
        <v>62</v>
      </c>
      <c r="D41" s="72">
        <v>4.0</v>
      </c>
      <c r="E41" s="66">
        <v>10845.0</v>
      </c>
      <c r="F41" s="67">
        <v>8212.0</v>
      </c>
      <c r="H41" s="262">
        <v>1630.0</v>
      </c>
      <c r="I41" s="69">
        <v>3213.0</v>
      </c>
      <c r="J41" s="264">
        <v>-502.01788</v>
      </c>
    </row>
    <row r="42">
      <c r="A42" s="55"/>
      <c r="C42" s="64" t="s">
        <v>63</v>
      </c>
      <c r="D42" s="65">
        <v>4.0</v>
      </c>
      <c r="E42" s="66">
        <v>11465.0</v>
      </c>
      <c r="F42" s="67">
        <v>8961.0</v>
      </c>
      <c r="H42" s="262">
        <v>1843.0</v>
      </c>
      <c r="I42" s="69">
        <v>3298.0</v>
      </c>
      <c r="J42" s="263">
        <v>-544.77215</v>
      </c>
    </row>
    <row r="43">
      <c r="A43" s="55"/>
      <c r="C43" s="71" t="s">
        <v>64</v>
      </c>
      <c r="D43" s="72">
        <v>6.0</v>
      </c>
      <c r="E43" s="66">
        <v>13190.0</v>
      </c>
      <c r="F43" s="67">
        <v>10062.0</v>
      </c>
      <c r="H43" s="262">
        <v>1920.0</v>
      </c>
      <c r="I43" s="69">
        <v>3504.0</v>
      </c>
      <c r="J43" s="264">
        <v>-595.80144</v>
      </c>
    </row>
    <row r="44">
      <c r="A44" s="55"/>
      <c r="C44" s="64" t="s">
        <v>65</v>
      </c>
      <c r="D44" s="65">
        <v>6.0</v>
      </c>
      <c r="E44" s="66">
        <v>14275.0</v>
      </c>
      <c r="F44" s="67">
        <v>10874.0</v>
      </c>
      <c r="H44" s="262">
        <v>2315.0</v>
      </c>
      <c r="I44" s="69">
        <v>4221.0</v>
      </c>
      <c r="J44" s="263">
        <v>-667.51828</v>
      </c>
    </row>
    <row r="45">
      <c r="A45" s="55"/>
      <c r="C45" s="71" t="s">
        <v>66</v>
      </c>
      <c r="D45" s="72">
        <v>6.0</v>
      </c>
      <c r="E45" s="66">
        <v>15335.0</v>
      </c>
      <c r="F45" s="67">
        <v>11732.0</v>
      </c>
      <c r="H45" s="262">
        <v>2704.0</v>
      </c>
      <c r="I45" s="69">
        <v>4938.0</v>
      </c>
      <c r="J45" s="264">
        <v>-766.8185199999999</v>
      </c>
    </row>
    <row r="46">
      <c r="A46" s="55"/>
      <c r="C46" s="64" t="s">
        <v>67</v>
      </c>
      <c r="D46" s="65">
        <v>4.0</v>
      </c>
      <c r="E46" s="66">
        <v>12140.0</v>
      </c>
      <c r="F46" s="67">
        <v>9276.0</v>
      </c>
      <c r="H46" s="262">
        <v>2042.0</v>
      </c>
      <c r="I46" s="69">
        <v>3098.0</v>
      </c>
      <c r="J46" s="263">
        <v>-559.9430199999999</v>
      </c>
    </row>
    <row r="47">
      <c r="A47" s="55"/>
      <c r="C47" s="71" t="s">
        <v>68</v>
      </c>
      <c r="D47" s="72">
        <v>6.0</v>
      </c>
      <c r="E47" s="66">
        <v>14625.0</v>
      </c>
      <c r="F47" s="67">
        <v>12092.0</v>
      </c>
      <c r="H47" s="262">
        <v>2491.0</v>
      </c>
      <c r="I47" s="69">
        <v>3771.0</v>
      </c>
      <c r="J47" s="264">
        <v>-652.34741</v>
      </c>
    </row>
    <row r="48">
      <c r="A48" s="55"/>
      <c r="C48" s="64" t="s">
        <v>69</v>
      </c>
      <c r="D48" s="65">
        <v>6.0</v>
      </c>
      <c r="E48" s="66">
        <v>15790.0</v>
      </c>
      <c r="F48" s="67">
        <v>12979.0</v>
      </c>
      <c r="H48" s="262">
        <v>2943.0</v>
      </c>
      <c r="I48" s="69">
        <v>4456.0</v>
      </c>
      <c r="J48" s="263">
        <v>-746.13097</v>
      </c>
    </row>
    <row r="49">
      <c r="A49" s="55"/>
      <c r="C49" s="71" t="s">
        <v>70</v>
      </c>
      <c r="D49" s="72">
        <v>6.0</v>
      </c>
      <c r="E49" s="66">
        <v>17045.0</v>
      </c>
      <c r="F49" s="67">
        <v>13906.0</v>
      </c>
      <c r="H49" s="262">
        <v>3392.0</v>
      </c>
      <c r="I49" s="69">
        <v>4773.0</v>
      </c>
      <c r="J49" s="264">
        <v>-860.6020800000001</v>
      </c>
    </row>
    <row r="50">
      <c r="A50" s="55"/>
      <c r="C50" s="265" t="s">
        <v>71</v>
      </c>
      <c r="D50" s="266">
        <v>4.0</v>
      </c>
      <c r="E50" s="66">
        <v>15364.0</v>
      </c>
      <c r="F50" s="67">
        <v>12491.0</v>
      </c>
      <c r="H50" s="267">
        <v>2582.0</v>
      </c>
      <c r="I50" s="66">
        <v>3920.0</v>
      </c>
      <c r="J50" s="268">
        <v>-671.0</v>
      </c>
    </row>
    <row r="51">
      <c r="A51" s="55"/>
      <c r="C51" s="265" t="s">
        <v>72</v>
      </c>
      <c r="D51" s="266">
        <v>6.0</v>
      </c>
      <c r="E51" s="66">
        <v>16452.0</v>
      </c>
      <c r="F51" s="67">
        <v>14957.0</v>
      </c>
      <c r="H51" s="267">
        <v>2801.0</v>
      </c>
      <c r="I51" s="66">
        <v>4240.0</v>
      </c>
      <c r="J51" s="268">
        <v>-763.0</v>
      </c>
    </row>
    <row r="52">
      <c r="A52" s="55"/>
      <c r="C52" s="265" t="s">
        <v>73</v>
      </c>
      <c r="D52" s="266">
        <v>6.0</v>
      </c>
      <c r="E52" s="66">
        <v>19742.0</v>
      </c>
      <c r="F52" s="67">
        <v>16752.0</v>
      </c>
      <c r="H52" s="267">
        <v>3361.0</v>
      </c>
      <c r="I52" s="66">
        <v>5088.0</v>
      </c>
      <c r="J52" s="268">
        <v>-839.0</v>
      </c>
    </row>
    <row r="53">
      <c r="A53" s="55"/>
      <c r="C53" s="265" t="s">
        <v>74</v>
      </c>
      <c r="D53" s="266">
        <v>6.0</v>
      </c>
      <c r="E53" s="66">
        <v>23032.0</v>
      </c>
      <c r="F53" s="67">
        <v>17696.0</v>
      </c>
      <c r="H53" s="267">
        <v>3921.0</v>
      </c>
      <c r="I53" s="66">
        <v>5937.0</v>
      </c>
      <c r="J53" s="268">
        <v>-961.0</v>
      </c>
    </row>
    <row r="54">
      <c r="A54" s="55"/>
      <c r="C54" s="265" t="s">
        <v>75</v>
      </c>
      <c r="D54" s="266">
        <v>6.0</v>
      </c>
      <c r="E54" s="66">
        <v>26323.0</v>
      </c>
      <c r="F54" s="67">
        <v>20886.0</v>
      </c>
      <c r="H54" s="267">
        <v>4481.0</v>
      </c>
      <c r="I54" s="66">
        <v>6785.0</v>
      </c>
      <c r="J54" s="268">
        <v>-1075.0</v>
      </c>
    </row>
    <row r="55">
      <c r="A55" s="55"/>
      <c r="C55" s="64" t="s">
        <v>76</v>
      </c>
      <c r="D55" s="65">
        <v>4.0</v>
      </c>
      <c r="E55" s="66">
        <v>20450.0</v>
      </c>
      <c r="F55" s="67">
        <v>14668.0</v>
      </c>
      <c r="H55" s="262">
        <v>2972.0</v>
      </c>
      <c r="I55" s="69">
        <v>4488.0</v>
      </c>
      <c r="J55" s="263">
        <v>-781.98939</v>
      </c>
    </row>
    <row r="56">
      <c r="A56" s="55"/>
      <c r="C56" s="71" t="s">
        <v>77</v>
      </c>
      <c r="D56" s="72">
        <v>8.0</v>
      </c>
      <c r="E56" s="66">
        <v>22520.0</v>
      </c>
      <c r="F56" s="67">
        <v>18188.0</v>
      </c>
      <c r="H56" s="262">
        <v>3371.0</v>
      </c>
      <c r="I56" s="69">
        <v>5103.0</v>
      </c>
      <c r="J56" s="264">
        <v>-932.31892</v>
      </c>
    </row>
    <row r="57">
      <c r="A57" s="55"/>
      <c r="C57" s="64" t="s">
        <v>78</v>
      </c>
      <c r="D57" s="65">
        <v>8.0</v>
      </c>
      <c r="E57" s="66">
        <v>24050.0</v>
      </c>
      <c r="F57" s="67">
        <v>19398.0</v>
      </c>
      <c r="H57" s="262">
        <v>3951.0</v>
      </c>
      <c r="I57" s="69">
        <v>5962.0</v>
      </c>
      <c r="J57" s="263">
        <v>-1061.9609</v>
      </c>
    </row>
    <row r="58">
      <c r="A58" s="55"/>
      <c r="C58" s="71" t="s">
        <v>79</v>
      </c>
      <c r="D58" s="72">
        <v>10.0</v>
      </c>
      <c r="E58" s="66">
        <v>27450.0</v>
      </c>
      <c r="F58" s="67">
        <v>23296.0</v>
      </c>
      <c r="H58" s="262">
        <v>4498.0</v>
      </c>
      <c r="I58" s="69">
        <v>6849.0</v>
      </c>
      <c r="J58" s="264">
        <v>-1176.43201</v>
      </c>
    </row>
    <row r="59">
      <c r="A59" s="55"/>
      <c r="C59" s="64" t="s">
        <v>80</v>
      </c>
      <c r="D59" s="65">
        <v>10.0</v>
      </c>
      <c r="E59" s="66">
        <v>29100.0</v>
      </c>
      <c r="F59" s="67">
        <v>24275.0</v>
      </c>
      <c r="H59" s="262">
        <v>5096.0</v>
      </c>
      <c r="I59" s="69">
        <v>7668.0</v>
      </c>
      <c r="J59" s="263">
        <v>-1312.9698399999997</v>
      </c>
    </row>
    <row r="60">
      <c r="A60" s="55"/>
      <c r="C60" s="269" t="s">
        <v>81</v>
      </c>
      <c r="D60" s="270">
        <v>10.0</v>
      </c>
      <c r="E60" s="76">
        <v>30500.0</v>
      </c>
      <c r="F60" s="77">
        <v>26151.0</v>
      </c>
      <c r="H60" s="271">
        <v>5568.0</v>
      </c>
      <c r="I60" s="79">
        <v>8515.0</v>
      </c>
      <c r="J60" s="272">
        <v>-1427.4409500000002</v>
      </c>
    </row>
    <row r="61" ht="9.0" customHeight="1">
      <c r="A61" s="55"/>
      <c r="B61" s="273"/>
      <c r="C61" s="55"/>
      <c r="D61" s="274"/>
      <c r="E61" s="275"/>
      <c r="F61" s="55"/>
      <c r="J61" s="55"/>
      <c r="K61" s="55"/>
    </row>
    <row r="62" ht="5.25" customHeight="1">
      <c r="J62" s="55"/>
      <c r="K62" s="55"/>
    </row>
    <row r="63">
      <c r="A63" s="87"/>
      <c r="C63" s="276" t="s">
        <v>82</v>
      </c>
      <c r="D63" s="23"/>
      <c r="E63" s="23"/>
      <c r="F63" s="23"/>
      <c r="G63" s="23"/>
      <c r="H63" s="23"/>
      <c r="I63" s="23"/>
      <c r="J63" s="24"/>
    </row>
    <row r="64">
      <c r="C64" s="277" t="s">
        <v>116</v>
      </c>
      <c r="D64" s="174"/>
      <c r="E64" s="174"/>
      <c r="F64" s="278">
        <v>48.0</v>
      </c>
      <c r="G64" s="279"/>
      <c r="H64" s="277" t="s">
        <v>117</v>
      </c>
      <c r="I64" s="280"/>
      <c r="J64" s="278" t="s">
        <v>118</v>
      </c>
    </row>
    <row r="65">
      <c r="C65" s="100" t="s">
        <v>89</v>
      </c>
      <c r="F65" s="281">
        <v>498.0</v>
      </c>
      <c r="G65" s="282"/>
      <c r="H65" s="283" t="s">
        <v>148</v>
      </c>
      <c r="I65" s="282"/>
      <c r="J65" s="284">
        <v>200.0</v>
      </c>
    </row>
    <row r="66">
      <c r="C66" s="285"/>
      <c r="F66" s="286"/>
      <c r="G66" s="287"/>
      <c r="H66" s="288"/>
      <c r="I66" s="289"/>
      <c r="J66" s="290"/>
    </row>
    <row r="67">
      <c r="C67" s="191" t="s">
        <v>123</v>
      </c>
      <c r="F67" s="291">
        <v>598.0</v>
      </c>
      <c r="G67" s="292"/>
      <c r="H67" s="293" t="s">
        <v>95</v>
      </c>
      <c r="I67" s="279"/>
      <c r="J67" s="294">
        <v>313.0</v>
      </c>
    </row>
    <row r="68">
      <c r="C68" s="194" t="s">
        <v>124</v>
      </c>
      <c r="F68" s="291">
        <v>668.0</v>
      </c>
      <c r="G68" s="192"/>
      <c r="H68" s="283" t="s">
        <v>97</v>
      </c>
      <c r="I68" s="295"/>
      <c r="J68" s="281">
        <v>143.0</v>
      </c>
    </row>
    <row r="69">
      <c r="C69" s="296"/>
      <c r="F69" s="297"/>
      <c r="G69" s="195"/>
      <c r="H69" s="283" t="s">
        <v>122</v>
      </c>
      <c r="I69" s="282"/>
      <c r="J69" s="284">
        <v>583.0</v>
      </c>
    </row>
    <row r="70">
      <c r="C70" s="90" t="s">
        <v>149</v>
      </c>
      <c r="F70" s="298">
        <v>42.0</v>
      </c>
      <c r="G70" s="192"/>
      <c r="H70" s="285"/>
      <c r="I70" s="299"/>
      <c r="J70" s="286"/>
    </row>
    <row r="71">
      <c r="C71" s="285"/>
      <c r="F71" s="286"/>
      <c r="G71" s="192"/>
      <c r="H71" s="191" t="s">
        <v>92</v>
      </c>
      <c r="I71" s="192"/>
      <c r="J71" s="300">
        <v>9.2</v>
      </c>
    </row>
    <row r="72">
      <c r="C72" s="301" t="s">
        <v>127</v>
      </c>
      <c r="F72" s="302">
        <v>0.1</v>
      </c>
      <c r="G72" s="292"/>
      <c r="H72" s="283" t="s">
        <v>94</v>
      </c>
      <c r="I72" s="282"/>
      <c r="J72" s="284">
        <v>96.0</v>
      </c>
    </row>
    <row r="73">
      <c r="C73" s="301" t="s">
        <v>128</v>
      </c>
      <c r="F73" s="302">
        <v>0.15</v>
      </c>
      <c r="G73" s="295"/>
      <c r="H73" s="285"/>
      <c r="I73" s="299"/>
      <c r="J73" s="286"/>
    </row>
    <row r="74">
      <c r="C74" s="288"/>
      <c r="F74" s="290"/>
      <c r="G74" s="295"/>
      <c r="H74" s="301" t="s">
        <v>96</v>
      </c>
      <c r="I74" s="295"/>
      <c r="J74" s="281">
        <v>286.0</v>
      </c>
    </row>
    <row r="75">
      <c r="C75" s="100" t="s">
        <v>150</v>
      </c>
      <c r="F75" s="303">
        <v>804.0</v>
      </c>
      <c r="G75" s="292"/>
      <c r="H75" s="301" t="s">
        <v>98</v>
      </c>
      <c r="I75" s="295"/>
      <c r="J75" s="281">
        <v>246.0</v>
      </c>
    </row>
    <row r="76">
      <c r="C76" s="283" t="s">
        <v>102</v>
      </c>
      <c r="F76" s="304">
        <v>1075.0</v>
      </c>
      <c r="G76" s="282"/>
      <c r="H76" s="301" t="s">
        <v>99</v>
      </c>
      <c r="I76" s="295"/>
      <c r="J76" s="281">
        <v>76.0</v>
      </c>
    </row>
    <row r="77">
      <c r="C77" s="285"/>
      <c r="F77" s="286"/>
      <c r="G77" s="282"/>
      <c r="H77" s="191" t="s">
        <v>101</v>
      </c>
      <c r="I77" s="192"/>
      <c r="J77" s="281">
        <v>1116.0</v>
      </c>
    </row>
    <row r="78">
      <c r="C78" s="305" t="s">
        <v>151</v>
      </c>
      <c r="D78" s="306"/>
      <c r="E78" s="306"/>
      <c r="F78" s="307" t="s">
        <v>152</v>
      </c>
      <c r="G78" s="308"/>
      <c r="H78" s="283" t="s">
        <v>103</v>
      </c>
      <c r="I78" s="282"/>
      <c r="J78" s="284">
        <v>376.0</v>
      </c>
    </row>
    <row r="79">
      <c r="C79" s="309" t="s">
        <v>153</v>
      </c>
      <c r="D79" s="310"/>
      <c r="E79" s="310"/>
      <c r="F79" s="311" t="s">
        <v>152</v>
      </c>
      <c r="G79" s="118"/>
      <c r="H79" s="312" t="s">
        <v>104</v>
      </c>
      <c r="I79" s="313"/>
      <c r="J79" s="314">
        <v>1105.0</v>
      </c>
    </row>
    <row r="80">
      <c r="G80" s="315" t="s">
        <v>154</v>
      </c>
      <c r="K80" s="55"/>
    </row>
    <row r="81">
      <c r="K81" s="55"/>
    </row>
    <row r="82">
      <c r="K82" s="55"/>
    </row>
    <row r="83">
      <c r="K83" s="55"/>
    </row>
    <row r="84">
      <c r="K84" s="55"/>
    </row>
    <row r="85">
      <c r="K85" s="55"/>
    </row>
    <row r="86">
      <c r="K86" s="55"/>
    </row>
    <row r="87">
      <c r="K87" s="55"/>
    </row>
    <row r="88">
      <c r="K88" s="55"/>
    </row>
    <row r="89">
      <c r="K89" s="55"/>
    </row>
    <row r="90">
      <c r="K90" s="55"/>
    </row>
    <row r="91">
      <c r="K91" s="55"/>
    </row>
    <row r="92">
      <c r="K92" s="55"/>
    </row>
    <row r="93">
      <c r="K93" s="55"/>
    </row>
    <row r="94">
      <c r="K94" s="55"/>
    </row>
    <row r="95">
      <c r="J95" s="55"/>
      <c r="K95" s="55"/>
    </row>
    <row r="96">
      <c r="J96" s="55"/>
      <c r="K96" s="55"/>
    </row>
    <row r="97">
      <c r="J97" s="55"/>
      <c r="K97" s="55"/>
    </row>
    <row r="98">
      <c r="J98" s="55"/>
      <c r="K98" s="55"/>
    </row>
    <row r="99">
      <c r="J99" s="55"/>
      <c r="K99" s="55"/>
    </row>
    <row r="100">
      <c r="J100" s="55"/>
      <c r="K100" s="55"/>
    </row>
    <row r="101">
      <c r="J101" s="55"/>
      <c r="K101" s="55"/>
    </row>
    <row r="102" ht="12.75" customHeight="1">
      <c r="J102" s="55"/>
      <c r="K102" s="55"/>
    </row>
    <row r="103" ht="12.75" customHeight="1">
      <c r="J103" s="55"/>
      <c r="K103" s="55"/>
    </row>
    <row r="104" ht="12.75" customHeight="1">
      <c r="K104" s="55"/>
    </row>
    <row r="105" ht="12.75" customHeight="1">
      <c r="K105" s="55"/>
    </row>
    <row r="106" ht="12.75" customHeight="1">
      <c r="K106" s="55"/>
    </row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</sheetData>
  <mergeCells count="35">
    <mergeCell ref="D3:I3"/>
    <mergeCell ref="D4:I4"/>
    <mergeCell ref="D5:I5"/>
    <mergeCell ref="D6:I6"/>
    <mergeCell ref="D7:I7"/>
    <mergeCell ref="D8:I8"/>
    <mergeCell ref="D9:I9"/>
    <mergeCell ref="D10:I10"/>
    <mergeCell ref="D13:I13"/>
    <mergeCell ref="C14:F14"/>
    <mergeCell ref="C15:F15"/>
    <mergeCell ref="C16:F16"/>
    <mergeCell ref="C17:F17"/>
    <mergeCell ref="C18:F18"/>
    <mergeCell ref="C19:F19"/>
    <mergeCell ref="C20:F20"/>
    <mergeCell ref="C21:F21"/>
    <mergeCell ref="H23:J23"/>
    <mergeCell ref="H24:I24"/>
    <mergeCell ref="C25:C26"/>
    <mergeCell ref="C63:J63"/>
    <mergeCell ref="C71:E71"/>
    <mergeCell ref="C72:E72"/>
    <mergeCell ref="C73:E73"/>
    <mergeCell ref="C74:E74"/>
    <mergeCell ref="C75:E75"/>
    <mergeCell ref="C76:E76"/>
    <mergeCell ref="C77:E77"/>
    <mergeCell ref="C64:E64"/>
    <mergeCell ref="C65:E65"/>
    <mergeCell ref="C66:E66"/>
    <mergeCell ref="C67:E67"/>
    <mergeCell ref="C68:E68"/>
    <mergeCell ref="C69:E69"/>
    <mergeCell ref="C70:E70"/>
  </mergeCells>
  <printOptions horizontalCentered="1"/>
  <pageMargins bottom="0.0" footer="0.0" header="0.0" left="0.0" right="0.0" top="0.0"/>
  <pageSetup orientation="portrait"/>
  <drawing r:id="rId1"/>
  <tableParts count="2">
    <tablePart r:id="rId4"/>
    <tablePart r:id="rId5"/>
  </tableParts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A64D79"/>
    <pageSetUpPr fitToPage="1"/>
  </sheetPr>
  <sheetViews>
    <sheetView workbookViewId="0"/>
  </sheetViews>
  <sheetFormatPr customHeight="1" defaultColWidth="12.63" defaultRowHeight="15.0"/>
  <cols>
    <col customWidth="1" min="1" max="2" width="3.25"/>
    <col customWidth="1" min="3" max="5" width="16.75"/>
    <col customWidth="1" min="6" max="6" width="13.13"/>
    <col customWidth="1" min="7" max="7" width="5.13"/>
    <col customWidth="1" min="8" max="8" width="25.13"/>
    <col customWidth="1" min="9" max="9" width="26.63"/>
    <col customWidth="1" min="10" max="10" width="13.38"/>
    <col customWidth="1" min="11" max="11" width="8.5"/>
    <col customWidth="1" min="12" max="12" width="15.13"/>
    <col customWidth="1" min="13" max="13" width="12.75"/>
    <col customWidth="1" min="14" max="14" width="18.0"/>
    <col customWidth="1" min="15" max="15" width="8.75"/>
    <col customWidth="1" min="16" max="16" width="3.13"/>
    <col customWidth="1" min="17" max="27" width="8.63"/>
  </cols>
  <sheetData>
    <row r="1">
      <c r="A1" s="12"/>
      <c r="B1" s="12"/>
      <c r="C1" s="12"/>
      <c r="K1" s="12"/>
    </row>
    <row r="2">
      <c r="A2" s="12"/>
      <c r="B2" s="12"/>
      <c r="C2" s="12"/>
      <c r="D2" s="121" t="str">
        <f>Instructions!F2</f>
        <v>Creative Gazebos LLC</v>
      </c>
      <c r="K2" s="12"/>
    </row>
    <row r="3" ht="26.25" customHeight="1">
      <c r="A3" s="13"/>
      <c r="K3" s="13"/>
    </row>
    <row r="4" ht="25.5" customHeight="1">
      <c r="A4" s="15"/>
      <c r="K4" s="15"/>
    </row>
    <row r="5">
      <c r="A5" s="15"/>
      <c r="D5" s="3" t="str">
        <f>Instructions!F4</f>
        <v>33 Limerock Rd</v>
      </c>
      <c r="K5" s="15"/>
    </row>
    <row r="6">
      <c r="A6" s="15"/>
      <c r="D6" s="3" t="str">
        <f>Instructions!F5</f>
        <v>Lititz PA 17543</v>
      </c>
      <c r="K6" s="15"/>
    </row>
    <row r="7">
      <c r="A7" s="15"/>
      <c r="D7" s="3" t="str">
        <f>Instructions!F6</f>
        <v>Phone:  717-625-4066</v>
      </c>
    </row>
    <row r="8">
      <c r="A8" s="15"/>
      <c r="D8" s="3" t="str">
        <f>Instructions!F7</f>
        <v>Fax:  717-625-0062</v>
      </c>
      <c r="K8" s="123"/>
      <c r="L8" s="316" t="s">
        <v>106</v>
      </c>
    </row>
    <row r="9">
      <c r="A9" s="87"/>
      <c r="D9" s="3" t="str">
        <f>Instructions!F8</f>
        <v>Email: office@creativegazebos.com</v>
      </c>
      <c r="K9" s="87"/>
      <c r="L9" s="124">
        <v>0.4</v>
      </c>
    </row>
    <row r="10">
      <c r="A10" s="87"/>
      <c r="D10" s="122" t="s">
        <v>105</v>
      </c>
      <c r="J10" s="217"/>
      <c r="K10" s="217"/>
    </row>
    <row r="11">
      <c r="A11" s="15"/>
      <c r="B11" s="15"/>
      <c r="C11" s="15"/>
      <c r="D11" s="18" t="s">
        <v>19</v>
      </c>
      <c r="P11" s="87"/>
    </row>
    <row r="12" ht="4.5" customHeight="1">
      <c r="A12" s="15"/>
      <c r="B12" s="15"/>
      <c r="C12" s="15"/>
      <c r="D12" s="220"/>
      <c r="E12" s="220"/>
      <c r="F12" s="220"/>
      <c r="G12" s="220"/>
      <c r="H12" s="220"/>
      <c r="I12" s="220"/>
      <c r="J12" s="220"/>
      <c r="K12" s="220"/>
      <c r="P12" s="87"/>
    </row>
    <row r="13">
      <c r="A13" s="13"/>
      <c r="B13" s="13"/>
      <c r="C13" s="13"/>
      <c r="D13" s="21" t="s">
        <v>135</v>
      </c>
    </row>
    <row r="14" ht="12.0" customHeight="1">
      <c r="A14" s="13"/>
      <c r="B14" s="13"/>
      <c r="C14" s="13"/>
    </row>
    <row r="15">
      <c r="A15" s="13"/>
      <c r="C15" s="221" t="s">
        <v>136</v>
      </c>
      <c r="D15" s="174"/>
      <c r="E15" s="174"/>
      <c r="F15" s="38"/>
      <c r="H15" s="222" t="s">
        <v>137</v>
      </c>
      <c r="I15" s="223"/>
      <c r="J15" s="223"/>
    </row>
    <row r="16">
      <c r="A16" s="13"/>
      <c r="C16" s="224" t="s">
        <v>109</v>
      </c>
      <c r="F16" s="26"/>
      <c r="H16" s="225" t="s">
        <v>109</v>
      </c>
      <c r="I16" s="226"/>
      <c r="J16" s="226"/>
    </row>
    <row r="17">
      <c r="A17" s="13"/>
      <c r="C17" s="227" t="s">
        <v>138</v>
      </c>
      <c r="F17" s="26"/>
      <c r="H17" s="228" t="s">
        <v>139</v>
      </c>
      <c r="I17" s="226"/>
      <c r="J17" s="226"/>
    </row>
    <row r="18">
      <c r="A18" s="13"/>
      <c r="C18" s="227" t="s">
        <v>140</v>
      </c>
      <c r="F18" s="26"/>
      <c r="H18" s="228" t="s">
        <v>141</v>
      </c>
      <c r="I18" s="229"/>
      <c r="J18" s="229"/>
    </row>
    <row r="19">
      <c r="A19" s="13"/>
      <c r="C19" s="227" t="s">
        <v>142</v>
      </c>
      <c r="F19" s="26"/>
      <c r="H19" s="230" t="s">
        <v>142</v>
      </c>
      <c r="I19" s="226"/>
      <c r="J19" s="226"/>
    </row>
    <row r="20">
      <c r="A20" s="13"/>
      <c r="C20" s="227" t="s">
        <v>112</v>
      </c>
      <c r="F20" s="26"/>
      <c r="H20" s="228" t="s">
        <v>112</v>
      </c>
      <c r="I20" s="226"/>
      <c r="J20" s="226"/>
    </row>
    <row r="21">
      <c r="A21" s="13"/>
      <c r="C21" s="231" t="s">
        <v>27</v>
      </c>
      <c r="F21" s="26"/>
      <c r="H21" s="230" t="s">
        <v>27</v>
      </c>
      <c r="I21" s="226"/>
      <c r="J21" s="226"/>
    </row>
    <row r="22">
      <c r="A22" s="13"/>
      <c r="C22" s="232" t="s">
        <v>143</v>
      </c>
      <c r="D22" s="29"/>
      <c r="E22" s="29"/>
      <c r="F22" s="30"/>
      <c r="H22" s="233" t="s">
        <v>143</v>
      </c>
      <c r="I22" s="234"/>
      <c r="J22" s="234"/>
    </row>
    <row r="23" ht="6.75" customHeight="1">
      <c r="A23" s="13"/>
      <c r="B23" s="235"/>
      <c r="C23" s="235"/>
      <c r="D23" s="235"/>
      <c r="E23" s="236"/>
      <c r="F23" s="236"/>
      <c r="G23" s="236"/>
      <c r="H23" s="236"/>
      <c r="I23" s="236"/>
      <c r="J23" s="236"/>
      <c r="K23" s="235"/>
    </row>
    <row r="24">
      <c r="A24" s="12"/>
      <c r="B24" s="237"/>
      <c r="C24" s="12"/>
      <c r="D24" s="12"/>
      <c r="E24" s="238"/>
      <c r="F24" s="239"/>
      <c r="H24" s="240" t="s">
        <v>144</v>
      </c>
      <c r="I24" s="23"/>
      <c r="J24" s="24"/>
      <c r="K24" s="241"/>
    </row>
    <row r="25">
      <c r="A25" s="12"/>
      <c r="B25" s="237"/>
      <c r="C25" s="12"/>
      <c r="D25" s="12"/>
      <c r="E25" s="242" t="s">
        <v>145</v>
      </c>
      <c r="F25" s="243" t="s">
        <v>146</v>
      </c>
      <c r="H25" s="244" t="s">
        <v>147</v>
      </c>
      <c r="I25" s="26"/>
      <c r="J25" s="245"/>
      <c r="K25" s="241"/>
    </row>
    <row r="26">
      <c r="A26" s="12"/>
      <c r="C26" s="246" t="s">
        <v>35</v>
      </c>
      <c r="D26" s="247" t="s">
        <v>36</v>
      </c>
      <c r="E26" s="248" t="s">
        <v>37</v>
      </c>
      <c r="F26" s="249" t="s">
        <v>37</v>
      </c>
      <c r="H26" s="250" t="s">
        <v>39</v>
      </c>
      <c r="I26" s="251" t="s">
        <v>40</v>
      </c>
      <c r="J26" s="252" t="s">
        <v>41</v>
      </c>
    </row>
    <row r="27">
      <c r="A27" s="12"/>
      <c r="C27" s="253"/>
      <c r="D27" s="254" t="s">
        <v>42</v>
      </c>
      <c r="E27" s="255" t="s">
        <v>43</v>
      </c>
      <c r="F27" s="256" t="s">
        <v>43</v>
      </c>
      <c r="H27" s="257" t="s">
        <v>45</v>
      </c>
      <c r="I27" s="258" t="s">
        <v>46</v>
      </c>
      <c r="J27" s="259" t="s">
        <v>47</v>
      </c>
    </row>
    <row r="28">
      <c r="A28" s="55"/>
      <c r="C28" s="56" t="s">
        <v>48</v>
      </c>
      <c r="D28" s="57">
        <v>4.0</v>
      </c>
      <c r="E28" s="58">
        <f>'Vnl Hampton &amp; Newport Pavilions'!E27+('Vnl Hampton &amp; Newport Pavilions'!E27*Sheet11!$L$9)</f>
        <v>10409</v>
      </c>
      <c r="F28" s="59">
        <f>'Vnl Hampton &amp; Newport Pavilions'!F27+('Vnl Hampton &amp; Newport Pavilions'!F27*Sheet11!$L$9)</f>
        <v>8610</v>
      </c>
      <c r="H28" s="260">
        <f>'Vnl Hampton &amp; Newport Pavilions'!H27+('Vnl Hampton &amp; Newport Pavilions'!H27*Sheet11!$L$9)</f>
        <v>1162</v>
      </c>
      <c r="I28" s="62">
        <f>'Vnl Hampton &amp; Newport Pavilions'!I27+('Vnl Hampton &amp; Newport Pavilions'!I27*Sheet11!$L$9)</f>
        <v>2101.4</v>
      </c>
      <c r="J28" s="317">
        <f>'Vnl Hampton &amp; Newport Pavilions'!J27+('Vnl Hampton &amp; Newport Pavilions'!J27*Sheet11!$L$9)</f>
        <v>-361.066706</v>
      </c>
    </row>
    <row r="29">
      <c r="A29" s="55"/>
      <c r="C29" s="64" t="s">
        <v>49</v>
      </c>
      <c r="D29" s="65">
        <v>4.0</v>
      </c>
      <c r="E29" s="66">
        <f>'Vnl Hampton &amp; Newport Pavilions'!E28+('Vnl Hampton &amp; Newport Pavilions'!E28*Sheet11!$L$9)</f>
        <v>11368</v>
      </c>
      <c r="F29" s="67">
        <f>'Vnl Hampton &amp; Newport Pavilions'!F28+('Vnl Hampton &amp; Newport Pavilions'!F28*Sheet11!$L$9)</f>
        <v>9018.8</v>
      </c>
      <c r="H29" s="262">
        <f>'Vnl Hampton &amp; Newport Pavilions'!H28+('Vnl Hampton &amp; Newport Pavilions'!H28*Sheet11!$L$9)</f>
        <v>1276.8</v>
      </c>
      <c r="I29" s="69">
        <f>'Vnl Hampton &amp; Newport Pavilions'!I28+('Vnl Hampton &amp; Newport Pavilions'!I28*Sheet11!$L$9)</f>
        <v>2332.4</v>
      </c>
      <c r="J29" s="263">
        <f>'Vnl Hampton &amp; Newport Pavilions'!J28+('Vnl Hampton &amp; Newport Pavilions'!J28*Sheet11!$L$9)</f>
        <v>-411.268494</v>
      </c>
    </row>
    <row r="30">
      <c r="A30" s="55"/>
      <c r="C30" s="71" t="s">
        <v>50</v>
      </c>
      <c r="D30" s="72">
        <v>4.0</v>
      </c>
      <c r="E30" s="66">
        <f>'Vnl Hampton &amp; Newport Pavilions'!E29+('Vnl Hampton &amp; Newport Pavilions'!E29*Sheet11!$L$9)</f>
        <v>10619</v>
      </c>
      <c r="F30" s="67">
        <f>'Vnl Hampton &amp; Newport Pavilions'!F29+('Vnl Hampton &amp; Newport Pavilions'!F29*Sheet11!$L$9)</f>
        <v>8751.4</v>
      </c>
      <c r="H30" s="262">
        <f>'Vnl Hampton &amp; Newport Pavilions'!H29+('Vnl Hampton &amp; Newport Pavilions'!H29*Sheet11!$L$9)</f>
        <v>1334.2</v>
      </c>
      <c r="I30" s="69">
        <f>'Vnl Hampton &amp; Newport Pavilions'!I29+('Vnl Hampton &amp; Newport Pavilions'!I29*Sheet11!$L$9)</f>
        <v>2443</v>
      </c>
      <c r="J30" s="264">
        <f>'Vnl Hampton &amp; Newport Pavilions'!J29+('Vnl Hampton &amp; Newport Pavilions'!J29*Sheet11!$L$9)</f>
        <v>-382.305924</v>
      </c>
    </row>
    <row r="31">
      <c r="A31" s="55"/>
      <c r="C31" s="64" t="s">
        <v>51</v>
      </c>
      <c r="D31" s="65">
        <v>4.0</v>
      </c>
      <c r="E31" s="66">
        <f>'Vnl Hampton &amp; Newport Pavilions'!E30+('Vnl Hampton &amp; Newport Pavilions'!E30*Sheet11!$L$9)</f>
        <v>11298</v>
      </c>
      <c r="F31" s="67">
        <f>'Vnl Hampton &amp; Newport Pavilions'!F30+('Vnl Hampton &amp; Newport Pavilions'!F30*Sheet11!$L$9)</f>
        <v>9241.4</v>
      </c>
      <c r="H31" s="262">
        <f>'Vnl Hampton &amp; Newport Pavilions'!H30+('Vnl Hampton &amp; Newport Pavilions'!H30*Sheet11!$L$9)</f>
        <v>1446.2</v>
      </c>
      <c r="I31" s="69">
        <f>'Vnl Hampton &amp; Newport Pavilions'!I30+('Vnl Hampton &amp; Newport Pavilions'!I30*Sheet11!$L$9)</f>
        <v>2668.4</v>
      </c>
      <c r="J31" s="263">
        <f>'Vnl Hampton &amp; Newport Pavilions'!J30+('Vnl Hampton &amp; Newport Pavilions'!J30*Sheet11!$L$9)</f>
        <v>-420.922684</v>
      </c>
    </row>
    <row r="32">
      <c r="A32" s="55"/>
      <c r="C32" s="71" t="s">
        <v>52</v>
      </c>
      <c r="D32" s="72">
        <v>4.0</v>
      </c>
      <c r="E32" s="66">
        <f>'Vnl Hampton &amp; Newport Pavilions'!E31+('Vnl Hampton &amp; Newport Pavilions'!E31*Sheet11!$L$9)</f>
        <v>11914</v>
      </c>
      <c r="F32" s="67">
        <f>'Vnl Hampton &amp; Newport Pavilions'!F31+('Vnl Hampton &amp; Newport Pavilions'!F31*Sheet11!$L$9)</f>
        <v>9752.4</v>
      </c>
      <c r="H32" s="262">
        <f>'Vnl Hampton &amp; Newport Pavilions'!H31+('Vnl Hampton &amp; Newport Pavilions'!H31*Sheet11!$L$9)</f>
        <v>1580.6</v>
      </c>
      <c r="I32" s="69">
        <f>'Vnl Hampton &amp; Newport Pavilions'!I31+('Vnl Hampton &amp; Newport Pavilions'!I31*Sheet11!$L$9)</f>
        <v>2896.6</v>
      </c>
      <c r="J32" s="264">
        <f>'Vnl Hampton &amp; Newport Pavilions'!J31+('Vnl Hampton &amp; Newport Pavilions'!J31*Sheet11!$L$9)</f>
        <v>-461.470282</v>
      </c>
    </row>
    <row r="33">
      <c r="A33" s="55"/>
      <c r="C33" s="64" t="s">
        <v>53</v>
      </c>
      <c r="D33" s="65">
        <v>4.0</v>
      </c>
      <c r="E33" s="66">
        <f>'Vnl Hampton &amp; Newport Pavilions'!E32+('Vnl Hampton &amp; Newport Pavilions'!E32*Sheet11!$L$9)</f>
        <v>12607</v>
      </c>
      <c r="F33" s="67">
        <f>'Vnl Hampton &amp; Newport Pavilions'!F32+('Vnl Hampton &amp; Newport Pavilions'!F32*Sheet11!$L$9)</f>
        <v>10207.4</v>
      </c>
      <c r="H33" s="262">
        <f>'Vnl Hampton &amp; Newport Pavilions'!H32+('Vnl Hampton &amp; Newport Pavilions'!H32*Sheet11!$L$9)</f>
        <v>1876</v>
      </c>
      <c r="I33" s="69">
        <f>'Vnl Hampton &amp; Newport Pavilions'!I32+('Vnl Hampton &amp; Newport Pavilions'!I32*Sheet11!$L$9)</f>
        <v>3109.4</v>
      </c>
      <c r="J33" s="263">
        <f>'Vnl Hampton &amp; Newport Pavilions'!J32+('Vnl Hampton &amp; Newport Pavilions'!J32*Sheet11!$L$9)</f>
        <v>-511.67207</v>
      </c>
    </row>
    <row r="34">
      <c r="A34" s="55"/>
      <c r="C34" s="71" t="s">
        <v>54</v>
      </c>
      <c r="D34" s="72">
        <v>4.0</v>
      </c>
      <c r="E34" s="66">
        <f>'Vnl Hampton &amp; Newport Pavilions'!E33+('Vnl Hampton &amp; Newport Pavilions'!E33*Sheet11!$L$9)</f>
        <v>13986</v>
      </c>
      <c r="F34" s="67">
        <f>'Vnl Hampton &amp; Newport Pavilions'!F33+('Vnl Hampton &amp; Newport Pavilions'!F33*Sheet11!$L$9)</f>
        <v>10984.4</v>
      </c>
      <c r="H34" s="262">
        <f>'Vnl Hampton &amp; Newport Pavilions'!H33+('Vnl Hampton &amp; Newport Pavilions'!H33*Sheet11!$L$9)</f>
        <v>1856.4</v>
      </c>
      <c r="I34" s="69">
        <f>'Vnl Hampton &amp; Newport Pavilions'!I33+('Vnl Hampton &amp; Newport Pavilions'!I33*Sheet11!$L$9)</f>
        <v>3351.6</v>
      </c>
      <c r="J34" s="264">
        <f>'Vnl Hampton &amp; Newport Pavilions'!J33+('Vnl Hampton &amp; Newport Pavilions'!J33*Sheet11!$L$9)</f>
        <v>-583.113076</v>
      </c>
    </row>
    <row r="35">
      <c r="A35" s="55"/>
      <c r="C35" s="64" t="s">
        <v>55</v>
      </c>
      <c r="D35" s="65">
        <v>4.0</v>
      </c>
      <c r="E35" s="66">
        <f>'Vnl Hampton &amp; Newport Pavilions'!E34+('Vnl Hampton &amp; Newport Pavilions'!E34*Sheet11!$L$9)</f>
        <v>11963</v>
      </c>
      <c r="F35" s="67">
        <f>'Vnl Hampton &amp; Newport Pavilions'!F34+('Vnl Hampton &amp; Newport Pavilions'!F34*Sheet11!$L$9)</f>
        <v>9892.4</v>
      </c>
      <c r="H35" s="262">
        <f>'Vnl Hampton &amp; Newport Pavilions'!H34+('Vnl Hampton &amp; Newport Pavilions'!H34*Sheet11!$L$9)</f>
        <v>1681.4</v>
      </c>
      <c r="I35" s="69">
        <f>'Vnl Hampton &amp; Newport Pavilions'!I34+('Vnl Hampton &amp; Newport Pavilions'!I34*Sheet11!$L$9)</f>
        <v>3052</v>
      </c>
      <c r="J35" s="263">
        <f>'Vnl Hampton &amp; Newport Pavilions'!J34+('Vnl Hampton &amp; Newport Pavilions'!J34*Sheet11!$L$9)</f>
        <v>-451.816092</v>
      </c>
    </row>
    <row r="36">
      <c r="A36" s="55"/>
      <c r="C36" s="71" t="s">
        <v>56</v>
      </c>
      <c r="D36" s="72">
        <v>4.0</v>
      </c>
      <c r="E36" s="66">
        <f>'Vnl Hampton &amp; Newport Pavilions'!E35+('Vnl Hampton &amp; Newport Pavilions'!E35*Sheet11!$L$9)</f>
        <v>12670</v>
      </c>
      <c r="F36" s="67">
        <f>'Vnl Hampton &amp; Newport Pavilions'!F35+('Vnl Hampton &amp; Newport Pavilions'!F35*Sheet11!$L$9)</f>
        <v>10217.2</v>
      </c>
      <c r="H36" s="262">
        <f>'Vnl Hampton &amp; Newport Pavilions'!H35+('Vnl Hampton &amp; Newport Pavilions'!H35*Sheet11!$L$9)</f>
        <v>1902.6</v>
      </c>
      <c r="I36" s="69">
        <f>'Vnl Hampton &amp; Newport Pavilions'!I35+('Vnl Hampton &amp; Newport Pavilions'!I35*Sheet11!$L$9)</f>
        <v>3460.8</v>
      </c>
      <c r="J36" s="264">
        <f>'Vnl Hampton &amp; Newport Pavilions'!J35+('Vnl Hampton &amp; Newport Pavilions'!J35*Sheet11!$L$9)</f>
        <v>-511.67207</v>
      </c>
    </row>
    <row r="37">
      <c r="A37" s="55"/>
      <c r="C37" s="64" t="s">
        <v>57</v>
      </c>
      <c r="D37" s="65">
        <v>4.0</v>
      </c>
      <c r="E37" s="66">
        <f>'Vnl Hampton &amp; Newport Pavilions'!E36+('Vnl Hampton &amp; Newport Pavilions'!E36*Sheet11!$L$9)</f>
        <v>13552</v>
      </c>
      <c r="F37" s="67">
        <f>'Vnl Hampton &amp; Newport Pavilions'!F36+('Vnl Hampton &amp; Newport Pavilions'!F36*Sheet11!$L$9)</f>
        <v>10753.4</v>
      </c>
      <c r="H37" s="262">
        <f>'Vnl Hampton &amp; Newport Pavilions'!H36+('Vnl Hampton &amp; Newport Pavilions'!H36*Sheet11!$L$9)</f>
        <v>2051</v>
      </c>
      <c r="I37" s="69">
        <f>'Vnl Hampton &amp; Newport Pavilions'!I36+('Vnl Hampton &amp; Newport Pavilions'!I36*Sheet11!$L$9)</f>
        <v>3773</v>
      </c>
      <c r="J37" s="263">
        <f>'Vnl Hampton &amp; Newport Pavilions'!J36+('Vnl Hampton &amp; Newport Pavilions'!J36*Sheet11!$L$9)</f>
        <v>-571.528048</v>
      </c>
    </row>
    <row r="38">
      <c r="A38" s="55"/>
      <c r="C38" s="71" t="s">
        <v>58</v>
      </c>
      <c r="D38" s="72">
        <v>4.0</v>
      </c>
      <c r="E38" s="66">
        <f>'Vnl Hampton &amp; Newport Pavilions'!E37+('Vnl Hampton &amp; Newport Pavilions'!E37*Sheet11!$L$9)</f>
        <v>14812</v>
      </c>
      <c r="F38" s="67">
        <f>'Vnl Hampton &amp; Newport Pavilions'!F37+('Vnl Hampton &amp; Newport Pavilions'!F37*Sheet11!$L$9)</f>
        <v>11320.4</v>
      </c>
      <c r="H38" s="262">
        <f>'Vnl Hampton &amp; Newport Pavilions'!H37+('Vnl Hampton &amp; Newport Pavilions'!H37*Sheet11!$L$9)</f>
        <v>2265.2</v>
      </c>
      <c r="I38" s="69">
        <f>'Vnl Hampton &amp; Newport Pavilions'!I37+('Vnl Hampton &amp; Newport Pavilions'!I37*Sheet11!$L$9)</f>
        <v>4158</v>
      </c>
      <c r="J38" s="264">
        <f>'Vnl Hampton &amp; Newport Pavilions'!J37+('Vnl Hampton &amp; Newport Pavilions'!J37*Sheet11!$L$9)</f>
        <v>-633.314864</v>
      </c>
    </row>
    <row r="39">
      <c r="A39" s="55"/>
      <c r="C39" s="64" t="s">
        <v>59</v>
      </c>
      <c r="D39" s="65">
        <v>6.0</v>
      </c>
      <c r="E39" s="66">
        <f>'Vnl Hampton &amp; Newport Pavilions'!E38+('Vnl Hampton &amp; Newport Pavilions'!E38*Sheet11!$L$9)</f>
        <v>17241</v>
      </c>
      <c r="F39" s="67">
        <f>'Vnl Hampton &amp; Newport Pavilions'!F38+('Vnl Hampton &amp; Newport Pavilions'!F38*Sheet11!$L$9)</f>
        <v>13483.4</v>
      </c>
      <c r="H39" s="262">
        <f>'Vnl Hampton &amp; Newport Pavilions'!H38+('Vnl Hampton &amp; Newport Pavilions'!H38*Sheet11!$L$9)</f>
        <v>2592.8</v>
      </c>
      <c r="I39" s="69">
        <f>'Vnl Hampton &amp; Newport Pavilions'!I38+('Vnl Hampton &amp; Newport Pavilions'!I38*Sheet11!$L$9)</f>
        <v>4543</v>
      </c>
      <c r="J39" s="263">
        <f>'Vnl Hampton &amp; Newport Pavilions'!J38+('Vnl Hampton &amp; Newport Pavilions'!J38*Sheet11!$L$9)</f>
        <v>-693.170842</v>
      </c>
    </row>
    <row r="40">
      <c r="A40" s="55"/>
      <c r="C40" s="71" t="s">
        <v>60</v>
      </c>
      <c r="D40" s="72">
        <v>6.0</v>
      </c>
      <c r="E40" s="66">
        <f>'Vnl Hampton &amp; Newport Pavilions'!E39+('Vnl Hampton &amp; Newport Pavilions'!E39*Sheet11!$L$9)</f>
        <v>19243</v>
      </c>
      <c r="F40" s="67">
        <f>'Vnl Hampton &amp; Newport Pavilions'!F39+('Vnl Hampton &amp; Newport Pavilions'!F39*Sheet11!$L$9)</f>
        <v>14422.8</v>
      </c>
      <c r="H40" s="262">
        <f>'Vnl Hampton &amp; Newport Pavilions'!H39+('Vnl Hampton &amp; Newport Pavilions'!H39*Sheet11!$L$9)</f>
        <v>2913.4</v>
      </c>
      <c r="I40" s="69">
        <f>'Vnl Hampton &amp; Newport Pavilions'!I39+('Vnl Hampton &amp; Newport Pavilions'!I39*Sheet11!$L$9)</f>
        <v>5318.6</v>
      </c>
      <c r="J40" s="264">
        <f>'Vnl Hampton &amp; Newport Pavilions'!J39+('Vnl Hampton &amp; Newport Pavilions'!J39*Sheet11!$L$9)</f>
        <v>-753.02682</v>
      </c>
    </row>
    <row r="41">
      <c r="A41" s="55"/>
      <c r="C41" s="64" t="s">
        <v>61</v>
      </c>
      <c r="D41" s="65">
        <v>4.0</v>
      </c>
      <c r="E41" s="66">
        <f>'Vnl Hampton &amp; Newport Pavilions'!E40+('Vnl Hampton &amp; Newport Pavilions'!E40*Sheet11!$L$9)</f>
        <v>13685</v>
      </c>
      <c r="F41" s="67">
        <f>'Vnl Hampton &amp; Newport Pavilions'!F40+('Vnl Hampton &amp; Newport Pavilions'!F40*Sheet11!$L$9)</f>
        <v>10753.4</v>
      </c>
      <c r="H41" s="262">
        <f>'Vnl Hampton &amp; Newport Pavilions'!H40+('Vnl Hampton &amp; Newport Pavilions'!H40*Sheet11!$L$9)</f>
        <v>2100</v>
      </c>
      <c r="I41" s="69">
        <f>'Vnl Hampton &amp; Newport Pavilions'!I40+('Vnl Hampton &amp; Newport Pavilions'!I40*Sheet11!$L$9)</f>
        <v>3837.4</v>
      </c>
      <c r="J41" s="263">
        <f>'Vnl Hampton &amp; Newport Pavilions'!J40+('Vnl Hampton &amp; Newport Pavilions'!J40*Sheet11!$L$9)</f>
        <v>-633.314864</v>
      </c>
    </row>
    <row r="42">
      <c r="A42" s="55"/>
      <c r="C42" s="71" t="s">
        <v>62</v>
      </c>
      <c r="D42" s="72">
        <v>4.0</v>
      </c>
      <c r="E42" s="66">
        <f>'Vnl Hampton &amp; Newport Pavilions'!E41+('Vnl Hampton &amp; Newport Pavilions'!E41*Sheet11!$L$9)</f>
        <v>15183</v>
      </c>
      <c r="F42" s="67">
        <f>'Vnl Hampton &amp; Newport Pavilions'!F41+('Vnl Hampton &amp; Newport Pavilions'!F41*Sheet11!$L$9)</f>
        <v>11496.8</v>
      </c>
      <c r="H42" s="262">
        <f>'Vnl Hampton &amp; Newport Pavilions'!H41+('Vnl Hampton &amp; Newport Pavilions'!H41*Sheet11!$L$9)</f>
        <v>2282</v>
      </c>
      <c r="I42" s="69">
        <f>'Vnl Hampton &amp; Newport Pavilions'!I41+('Vnl Hampton &amp; Newport Pavilions'!I41*Sheet11!$L$9)</f>
        <v>4498.2</v>
      </c>
      <c r="J42" s="264">
        <f>'Vnl Hampton &amp; Newport Pavilions'!J41+('Vnl Hampton &amp; Newport Pavilions'!J41*Sheet11!$L$9)</f>
        <v>-702.825032</v>
      </c>
    </row>
    <row r="43">
      <c r="A43" s="55"/>
      <c r="C43" s="64" t="s">
        <v>63</v>
      </c>
      <c r="D43" s="65">
        <v>4.0</v>
      </c>
      <c r="E43" s="66">
        <f>'Vnl Hampton &amp; Newport Pavilions'!E42+('Vnl Hampton &amp; Newport Pavilions'!E42*Sheet11!$L$9)</f>
        <v>16051</v>
      </c>
      <c r="F43" s="67">
        <f>'Vnl Hampton &amp; Newport Pavilions'!F42+('Vnl Hampton &amp; Newport Pavilions'!F42*Sheet11!$L$9)</f>
        <v>12545.4</v>
      </c>
      <c r="H43" s="262">
        <f>'Vnl Hampton &amp; Newport Pavilions'!H42+('Vnl Hampton &amp; Newport Pavilions'!H42*Sheet11!$L$9)</f>
        <v>2580.2</v>
      </c>
      <c r="I43" s="69">
        <f>'Vnl Hampton &amp; Newport Pavilions'!I42+('Vnl Hampton &amp; Newport Pavilions'!I42*Sheet11!$L$9)</f>
        <v>4617.2</v>
      </c>
      <c r="J43" s="263">
        <f>'Vnl Hampton &amp; Newport Pavilions'!J42+('Vnl Hampton &amp; Newport Pavilions'!J42*Sheet11!$L$9)</f>
        <v>-762.68101</v>
      </c>
    </row>
    <row r="44">
      <c r="A44" s="55"/>
      <c r="C44" s="71" t="s">
        <v>64</v>
      </c>
      <c r="D44" s="72">
        <v>6.0</v>
      </c>
      <c r="E44" s="66">
        <f>'Vnl Hampton &amp; Newport Pavilions'!E43+('Vnl Hampton &amp; Newport Pavilions'!E43*Sheet11!$L$9)</f>
        <v>18466</v>
      </c>
      <c r="F44" s="67">
        <f>'Vnl Hampton &amp; Newport Pavilions'!F43+('Vnl Hampton &amp; Newport Pavilions'!F43*Sheet11!$L$9)</f>
        <v>14086.8</v>
      </c>
      <c r="H44" s="262">
        <f>'Vnl Hampton &amp; Newport Pavilions'!H43+('Vnl Hampton &amp; Newport Pavilions'!H43*Sheet11!$L$9)</f>
        <v>2688</v>
      </c>
      <c r="I44" s="69">
        <f>'Vnl Hampton &amp; Newport Pavilions'!I43+('Vnl Hampton &amp; Newport Pavilions'!I43*Sheet11!$L$9)</f>
        <v>4905.6</v>
      </c>
      <c r="J44" s="264">
        <f>'Vnl Hampton &amp; Newport Pavilions'!J43+('Vnl Hampton &amp; Newport Pavilions'!J43*Sheet11!$L$9)</f>
        <v>-834.122016</v>
      </c>
    </row>
    <row r="45">
      <c r="A45" s="55"/>
      <c r="C45" s="64" t="s">
        <v>65</v>
      </c>
      <c r="D45" s="65">
        <v>6.0</v>
      </c>
      <c r="E45" s="66">
        <f>'Vnl Hampton &amp; Newport Pavilions'!E44+('Vnl Hampton &amp; Newport Pavilions'!E44*Sheet11!$L$9)</f>
        <v>19985</v>
      </c>
      <c r="F45" s="67">
        <f>'Vnl Hampton &amp; Newport Pavilions'!F44+('Vnl Hampton &amp; Newport Pavilions'!F44*Sheet11!$L$9)</f>
        <v>15223.6</v>
      </c>
      <c r="H45" s="262">
        <f>'Vnl Hampton &amp; Newport Pavilions'!H44+('Vnl Hampton &amp; Newport Pavilions'!H44*Sheet11!$L$9)</f>
        <v>3241</v>
      </c>
      <c r="I45" s="69">
        <f>'Vnl Hampton &amp; Newport Pavilions'!I44+('Vnl Hampton &amp; Newport Pavilions'!I44*Sheet11!$L$9)</f>
        <v>5909.4</v>
      </c>
      <c r="J45" s="263">
        <f>'Vnl Hampton &amp; Newport Pavilions'!J44+('Vnl Hampton &amp; Newport Pavilions'!J44*Sheet11!$L$9)</f>
        <v>-934.525592</v>
      </c>
    </row>
    <row r="46">
      <c r="A46" s="55"/>
      <c r="C46" s="71" t="s">
        <v>66</v>
      </c>
      <c r="D46" s="72">
        <v>6.0</v>
      </c>
      <c r="E46" s="66">
        <f>'Vnl Hampton &amp; Newport Pavilions'!E45+('Vnl Hampton &amp; Newport Pavilions'!E45*Sheet11!$L$9)</f>
        <v>21469</v>
      </c>
      <c r="F46" s="67">
        <f>'Vnl Hampton &amp; Newport Pavilions'!F45+('Vnl Hampton &amp; Newport Pavilions'!F45*Sheet11!$L$9)</f>
        <v>16424.8</v>
      </c>
      <c r="H46" s="262">
        <f>'Vnl Hampton &amp; Newport Pavilions'!H45+('Vnl Hampton &amp; Newport Pavilions'!H45*Sheet11!$L$9)</f>
        <v>3785.6</v>
      </c>
      <c r="I46" s="69">
        <f>'Vnl Hampton &amp; Newport Pavilions'!I45+('Vnl Hampton &amp; Newport Pavilions'!I45*Sheet11!$L$9)</f>
        <v>6913.2</v>
      </c>
      <c r="J46" s="264">
        <f>'Vnl Hampton &amp; Newport Pavilions'!J45+('Vnl Hampton &amp; Newport Pavilions'!J45*Sheet11!$L$9)</f>
        <v>-1073.545928</v>
      </c>
    </row>
    <row r="47">
      <c r="A47" s="55"/>
      <c r="C47" s="64" t="s">
        <v>67</v>
      </c>
      <c r="D47" s="65">
        <v>4.0</v>
      </c>
      <c r="E47" s="66">
        <f>'Vnl Hampton &amp; Newport Pavilions'!E46+('Vnl Hampton &amp; Newport Pavilions'!E46*Sheet11!$L$9)</f>
        <v>16996</v>
      </c>
      <c r="F47" s="67">
        <f>'Vnl Hampton &amp; Newport Pavilions'!F46+('Vnl Hampton &amp; Newport Pavilions'!F46*Sheet11!$L$9)</f>
        <v>12986.4</v>
      </c>
      <c r="H47" s="262">
        <f>'Vnl Hampton &amp; Newport Pavilions'!H46+('Vnl Hampton &amp; Newport Pavilions'!H46*Sheet11!$L$9)</f>
        <v>2858.8</v>
      </c>
      <c r="I47" s="69">
        <f>'Vnl Hampton &amp; Newport Pavilions'!I46+('Vnl Hampton &amp; Newport Pavilions'!I46*Sheet11!$L$9)</f>
        <v>4337.2</v>
      </c>
      <c r="J47" s="263">
        <f>'Vnl Hampton &amp; Newport Pavilions'!J46+('Vnl Hampton &amp; Newport Pavilions'!J46*Sheet11!$L$9)</f>
        <v>-783.920228</v>
      </c>
    </row>
    <row r="48">
      <c r="A48" s="55"/>
      <c r="C48" s="71" t="s">
        <v>68</v>
      </c>
      <c r="D48" s="72">
        <v>6.0</v>
      </c>
      <c r="E48" s="66">
        <f>'Vnl Hampton &amp; Newport Pavilions'!E47+('Vnl Hampton &amp; Newport Pavilions'!E47*Sheet11!$L$9)</f>
        <v>20475</v>
      </c>
      <c r="F48" s="67">
        <f>'Vnl Hampton &amp; Newport Pavilions'!F47+('Vnl Hampton &amp; Newport Pavilions'!F47*Sheet11!$L$9)</f>
        <v>16928.8</v>
      </c>
      <c r="H48" s="262">
        <f>'Vnl Hampton &amp; Newport Pavilions'!H47+('Vnl Hampton &amp; Newport Pavilions'!H47*Sheet11!$L$9)</f>
        <v>3487.4</v>
      </c>
      <c r="I48" s="69">
        <f>'Vnl Hampton &amp; Newport Pavilions'!I47+('Vnl Hampton &amp; Newport Pavilions'!I47*Sheet11!$L$9)</f>
        <v>5279.4</v>
      </c>
      <c r="J48" s="264">
        <f>'Vnl Hampton &amp; Newport Pavilions'!J47+('Vnl Hampton &amp; Newport Pavilions'!J47*Sheet11!$L$9)</f>
        <v>-913.286374</v>
      </c>
    </row>
    <row r="49">
      <c r="A49" s="55"/>
      <c r="C49" s="64" t="s">
        <v>69</v>
      </c>
      <c r="D49" s="65">
        <v>6.0</v>
      </c>
      <c r="E49" s="66">
        <f>'Vnl Hampton &amp; Newport Pavilions'!E48+('Vnl Hampton &amp; Newport Pavilions'!E48*Sheet11!$L$9)</f>
        <v>22106</v>
      </c>
      <c r="F49" s="67">
        <f>'Vnl Hampton &amp; Newport Pavilions'!F48+('Vnl Hampton &amp; Newport Pavilions'!F48*Sheet11!$L$9)</f>
        <v>18170.6</v>
      </c>
      <c r="H49" s="262">
        <f>'Vnl Hampton &amp; Newport Pavilions'!H48+('Vnl Hampton &amp; Newport Pavilions'!H48*Sheet11!$L$9)</f>
        <v>4120.2</v>
      </c>
      <c r="I49" s="69">
        <f>'Vnl Hampton &amp; Newport Pavilions'!I48+('Vnl Hampton &amp; Newport Pavilions'!I48*Sheet11!$L$9)</f>
        <v>6238.4</v>
      </c>
      <c r="J49" s="263">
        <f>'Vnl Hampton &amp; Newport Pavilions'!J48+('Vnl Hampton &amp; Newport Pavilions'!J48*Sheet11!$L$9)</f>
        <v>-1044.583358</v>
      </c>
    </row>
    <row r="50">
      <c r="A50" s="55"/>
      <c r="C50" s="71" t="s">
        <v>70</v>
      </c>
      <c r="D50" s="72">
        <v>6.0</v>
      </c>
      <c r="E50" s="66">
        <f>'Vnl Hampton &amp; Newport Pavilions'!E49+('Vnl Hampton &amp; Newport Pavilions'!E49*Sheet11!$L$9)</f>
        <v>23863</v>
      </c>
      <c r="F50" s="67">
        <f>'Vnl Hampton &amp; Newport Pavilions'!F49+('Vnl Hampton &amp; Newport Pavilions'!F49*Sheet11!$L$9)</f>
        <v>19468.4</v>
      </c>
      <c r="H50" s="262">
        <f>'Vnl Hampton &amp; Newport Pavilions'!H49+('Vnl Hampton &amp; Newport Pavilions'!H49*Sheet11!$L$9)</f>
        <v>4748.8</v>
      </c>
      <c r="I50" s="69">
        <f>'Vnl Hampton &amp; Newport Pavilions'!I49+('Vnl Hampton &amp; Newport Pavilions'!I49*Sheet11!$L$9)</f>
        <v>6682.2</v>
      </c>
      <c r="J50" s="264">
        <f>'Vnl Hampton &amp; Newport Pavilions'!J49+('Vnl Hampton &amp; Newport Pavilions'!J49*Sheet11!$L$9)</f>
        <v>-1204.842912</v>
      </c>
    </row>
    <row r="51">
      <c r="A51" s="55"/>
      <c r="C51" s="265" t="s">
        <v>71</v>
      </c>
      <c r="D51" s="266">
        <v>4.0</v>
      </c>
      <c r="E51" s="66">
        <f>'Vnl Hampton &amp; Newport Pavilions'!E50+('Vnl Hampton &amp; Newport Pavilions'!E50*Sheet11!$L$9)</f>
        <v>21509.6</v>
      </c>
      <c r="F51" s="67">
        <f>'Vnl Hampton &amp; Newport Pavilions'!F50+('Vnl Hampton &amp; Newport Pavilions'!F50*Sheet11!$L$9)</f>
        <v>17487.4</v>
      </c>
      <c r="H51" s="267">
        <f>'Vnl Hampton &amp; Newport Pavilions'!H50+('Vnl Hampton &amp; Newport Pavilions'!H50*Sheet11!$L$9)</f>
        <v>3614.8</v>
      </c>
      <c r="I51" s="66">
        <f>'Vnl Hampton &amp; Newport Pavilions'!I50+('Vnl Hampton &amp; Newport Pavilions'!I50*Sheet11!$L$9)</f>
        <v>5488</v>
      </c>
      <c r="J51" s="268">
        <f>'Vnl Hampton &amp; Newport Pavilions'!J50+('Vnl Hampton &amp; Newport Pavilions'!J50*Sheet11!$L$9)</f>
        <v>-939.4</v>
      </c>
    </row>
    <row r="52">
      <c r="A52" s="55"/>
      <c r="C52" s="265" t="s">
        <v>72</v>
      </c>
      <c r="D52" s="266">
        <v>6.0</v>
      </c>
      <c r="E52" s="66">
        <f>'Vnl Hampton &amp; Newport Pavilions'!E51+('Vnl Hampton &amp; Newport Pavilions'!E51*Sheet11!$L$9)</f>
        <v>23032.8</v>
      </c>
      <c r="F52" s="67">
        <f>'Vnl Hampton &amp; Newport Pavilions'!F51+('Vnl Hampton &amp; Newport Pavilions'!F51*Sheet11!$L$9)</f>
        <v>20939.8</v>
      </c>
      <c r="H52" s="267">
        <f>'Vnl Hampton &amp; Newport Pavilions'!H51+('Vnl Hampton &amp; Newport Pavilions'!H51*Sheet11!$L$9)</f>
        <v>3921.4</v>
      </c>
      <c r="I52" s="66">
        <f>'Vnl Hampton &amp; Newport Pavilions'!I51+('Vnl Hampton &amp; Newport Pavilions'!I51*Sheet11!$L$9)</f>
        <v>5936</v>
      </c>
      <c r="J52" s="268">
        <f>'Vnl Hampton &amp; Newport Pavilions'!J51+('Vnl Hampton &amp; Newport Pavilions'!J51*Sheet11!$L$9)</f>
        <v>-1068.2</v>
      </c>
    </row>
    <row r="53">
      <c r="A53" s="55"/>
      <c r="C53" s="265" t="s">
        <v>73</v>
      </c>
      <c r="D53" s="266">
        <v>6.0</v>
      </c>
      <c r="E53" s="66">
        <f>'Vnl Hampton &amp; Newport Pavilions'!E52+('Vnl Hampton &amp; Newport Pavilions'!E52*Sheet11!$L$9)</f>
        <v>27638.8</v>
      </c>
      <c r="F53" s="67">
        <f>'Vnl Hampton &amp; Newport Pavilions'!F52+('Vnl Hampton &amp; Newport Pavilions'!F52*Sheet11!$L$9)</f>
        <v>23452.8</v>
      </c>
      <c r="H53" s="267">
        <f>'Vnl Hampton &amp; Newport Pavilions'!H52+('Vnl Hampton &amp; Newport Pavilions'!H52*Sheet11!$L$9)</f>
        <v>4705.4</v>
      </c>
      <c r="I53" s="66">
        <f>'Vnl Hampton &amp; Newport Pavilions'!I52+('Vnl Hampton &amp; Newport Pavilions'!I52*Sheet11!$L$9)</f>
        <v>7123.2</v>
      </c>
      <c r="J53" s="268">
        <f>'Vnl Hampton &amp; Newport Pavilions'!J52+('Vnl Hampton &amp; Newport Pavilions'!J52*Sheet11!$L$9)</f>
        <v>-1174.6</v>
      </c>
    </row>
    <row r="54">
      <c r="A54" s="55"/>
      <c r="C54" s="265" t="s">
        <v>74</v>
      </c>
      <c r="D54" s="266">
        <v>6.0</v>
      </c>
      <c r="E54" s="66">
        <f>'Vnl Hampton &amp; Newport Pavilions'!E53+('Vnl Hampton &amp; Newport Pavilions'!E53*Sheet11!$L$9)</f>
        <v>32244.8</v>
      </c>
      <c r="F54" s="67">
        <f>'Vnl Hampton &amp; Newport Pavilions'!F53+('Vnl Hampton &amp; Newport Pavilions'!F53*Sheet11!$L$9)</f>
        <v>24774.4</v>
      </c>
      <c r="H54" s="267">
        <f>'Vnl Hampton &amp; Newport Pavilions'!H53+('Vnl Hampton &amp; Newport Pavilions'!H53*Sheet11!$L$9)</f>
        <v>5489.4</v>
      </c>
      <c r="I54" s="66">
        <f>'Vnl Hampton &amp; Newport Pavilions'!I53+('Vnl Hampton &amp; Newport Pavilions'!I53*Sheet11!$L$9)</f>
        <v>8311.8</v>
      </c>
      <c r="J54" s="268">
        <f>'Vnl Hampton &amp; Newport Pavilions'!J53+('Vnl Hampton &amp; Newport Pavilions'!J53*Sheet11!$L$9)</f>
        <v>-1345.4</v>
      </c>
    </row>
    <row r="55">
      <c r="A55" s="55"/>
      <c r="C55" s="265" t="s">
        <v>75</v>
      </c>
      <c r="D55" s="266">
        <v>6.0</v>
      </c>
      <c r="E55" s="66">
        <f>'Vnl Hampton &amp; Newport Pavilions'!E54+('Vnl Hampton &amp; Newport Pavilions'!E54*Sheet11!$L$9)</f>
        <v>36852.2</v>
      </c>
      <c r="F55" s="67">
        <f>'Vnl Hampton &amp; Newport Pavilions'!F54+('Vnl Hampton &amp; Newport Pavilions'!F54*Sheet11!$L$9)</f>
        <v>29240.4</v>
      </c>
      <c r="H55" s="267">
        <f>'Vnl Hampton &amp; Newport Pavilions'!H54+('Vnl Hampton &amp; Newport Pavilions'!H54*Sheet11!$L$9)</f>
        <v>6273.4</v>
      </c>
      <c r="I55" s="66">
        <f>'Vnl Hampton &amp; Newport Pavilions'!I54+('Vnl Hampton &amp; Newport Pavilions'!I54*Sheet11!$L$9)</f>
        <v>9499</v>
      </c>
      <c r="J55" s="268">
        <f>'Vnl Hampton &amp; Newport Pavilions'!J54+('Vnl Hampton &amp; Newport Pavilions'!J54*Sheet11!$L$9)</f>
        <v>-1505</v>
      </c>
    </row>
    <row r="56">
      <c r="A56" s="55"/>
      <c r="C56" s="64" t="s">
        <v>76</v>
      </c>
      <c r="D56" s="65">
        <v>4.0</v>
      </c>
      <c r="E56" s="66">
        <f>'Vnl Hampton &amp; Newport Pavilions'!E55+('Vnl Hampton &amp; Newport Pavilions'!E55*Sheet11!$L$9)</f>
        <v>28630</v>
      </c>
      <c r="F56" s="67">
        <f>'Vnl Hampton &amp; Newport Pavilions'!F55+('Vnl Hampton &amp; Newport Pavilions'!F55*Sheet11!$L$9)</f>
        <v>20535.2</v>
      </c>
      <c r="H56" s="262">
        <f>'Vnl Hampton &amp; Newport Pavilions'!H55+('Vnl Hampton &amp; Newport Pavilions'!H55*Sheet11!$L$9)</f>
        <v>4160.8</v>
      </c>
      <c r="I56" s="69">
        <f>'Vnl Hampton &amp; Newport Pavilions'!I55+('Vnl Hampton &amp; Newport Pavilions'!I55*Sheet11!$L$9)</f>
        <v>6283.2</v>
      </c>
      <c r="J56" s="263">
        <f>'Vnl Hampton &amp; Newport Pavilions'!J55+('Vnl Hampton &amp; Newport Pavilions'!J55*Sheet11!$L$9)</f>
        <v>-1094.785146</v>
      </c>
    </row>
    <row r="57">
      <c r="A57" s="55"/>
      <c r="C57" s="71" t="s">
        <v>77</v>
      </c>
      <c r="D57" s="72">
        <v>8.0</v>
      </c>
      <c r="E57" s="66">
        <f>'Vnl Hampton &amp; Newport Pavilions'!E56+('Vnl Hampton &amp; Newport Pavilions'!E56*Sheet11!$L$9)</f>
        <v>31528</v>
      </c>
      <c r="F57" s="67">
        <f>'Vnl Hampton &amp; Newport Pavilions'!F56+('Vnl Hampton &amp; Newport Pavilions'!F56*Sheet11!$L$9)</f>
        <v>25463.2</v>
      </c>
      <c r="H57" s="262">
        <f>'Vnl Hampton &amp; Newport Pavilions'!H56+('Vnl Hampton &amp; Newport Pavilions'!H56*Sheet11!$L$9)</f>
        <v>4719.4</v>
      </c>
      <c r="I57" s="69">
        <f>'Vnl Hampton &amp; Newport Pavilions'!I56+('Vnl Hampton &amp; Newport Pavilions'!I56*Sheet11!$L$9)</f>
        <v>7144.2</v>
      </c>
      <c r="J57" s="264">
        <f>'Vnl Hampton &amp; Newport Pavilions'!J56+('Vnl Hampton &amp; Newport Pavilions'!J56*Sheet11!$L$9)</f>
        <v>-1305.246488</v>
      </c>
    </row>
    <row r="58">
      <c r="A58" s="55"/>
      <c r="C58" s="64" t="s">
        <v>78</v>
      </c>
      <c r="D58" s="65">
        <v>8.0</v>
      </c>
      <c r="E58" s="66">
        <f>'Vnl Hampton &amp; Newport Pavilions'!E57+('Vnl Hampton &amp; Newport Pavilions'!E57*Sheet11!$L$9)</f>
        <v>33670</v>
      </c>
      <c r="F58" s="67">
        <f>'Vnl Hampton &amp; Newport Pavilions'!F57+('Vnl Hampton &amp; Newport Pavilions'!F57*Sheet11!$L$9)</f>
        <v>27157.2</v>
      </c>
      <c r="H58" s="262">
        <f>'Vnl Hampton &amp; Newport Pavilions'!H57+('Vnl Hampton &amp; Newport Pavilions'!H57*Sheet11!$L$9)</f>
        <v>5531.4</v>
      </c>
      <c r="I58" s="69">
        <f>'Vnl Hampton &amp; Newport Pavilions'!I57+('Vnl Hampton &amp; Newport Pavilions'!I57*Sheet11!$L$9)</f>
        <v>8346.8</v>
      </c>
      <c r="J58" s="263">
        <f>'Vnl Hampton &amp; Newport Pavilions'!J57+('Vnl Hampton &amp; Newport Pavilions'!J57*Sheet11!$L$9)</f>
        <v>-1486.74526</v>
      </c>
    </row>
    <row r="59">
      <c r="A59" s="55"/>
      <c r="C59" s="71" t="s">
        <v>79</v>
      </c>
      <c r="D59" s="72">
        <v>10.0</v>
      </c>
      <c r="E59" s="66">
        <f>'Vnl Hampton &amp; Newport Pavilions'!E58+('Vnl Hampton &amp; Newport Pavilions'!E58*Sheet11!$L$9)</f>
        <v>38430</v>
      </c>
      <c r="F59" s="67">
        <f>'Vnl Hampton &amp; Newport Pavilions'!F58+('Vnl Hampton &amp; Newport Pavilions'!F58*Sheet11!$L$9)</f>
        <v>32614.4</v>
      </c>
      <c r="H59" s="262">
        <f>'Vnl Hampton &amp; Newport Pavilions'!H58+('Vnl Hampton &amp; Newport Pavilions'!H58*Sheet11!$L$9)</f>
        <v>6297.2</v>
      </c>
      <c r="I59" s="69">
        <f>'Vnl Hampton &amp; Newport Pavilions'!I58+('Vnl Hampton &amp; Newport Pavilions'!I58*Sheet11!$L$9)</f>
        <v>9588.6</v>
      </c>
      <c r="J59" s="264">
        <f>'Vnl Hampton &amp; Newport Pavilions'!J58+('Vnl Hampton &amp; Newport Pavilions'!J58*Sheet11!$L$9)</f>
        <v>-1647.004814</v>
      </c>
    </row>
    <row r="60">
      <c r="A60" s="55"/>
      <c r="C60" s="64" t="s">
        <v>80</v>
      </c>
      <c r="D60" s="65">
        <v>10.0</v>
      </c>
      <c r="E60" s="66">
        <f>'Vnl Hampton &amp; Newport Pavilions'!E59+('Vnl Hampton &amp; Newport Pavilions'!E59*Sheet11!$L$9)</f>
        <v>40740</v>
      </c>
      <c r="F60" s="67">
        <f>'Vnl Hampton &amp; Newport Pavilions'!F59+('Vnl Hampton &amp; Newport Pavilions'!F59*Sheet11!$L$9)</f>
        <v>33985</v>
      </c>
      <c r="H60" s="262">
        <f>'Vnl Hampton &amp; Newport Pavilions'!H59+('Vnl Hampton &amp; Newport Pavilions'!H59*Sheet11!$L$9)</f>
        <v>7134.4</v>
      </c>
      <c r="I60" s="69">
        <f>'Vnl Hampton &amp; Newport Pavilions'!I59+('Vnl Hampton &amp; Newport Pavilions'!I59*Sheet11!$L$9)</f>
        <v>10735.2</v>
      </c>
      <c r="J60" s="263">
        <f>'Vnl Hampton &amp; Newport Pavilions'!J59+('Vnl Hampton &amp; Newport Pavilions'!J59*Sheet11!$L$9)</f>
        <v>-1838.157776</v>
      </c>
    </row>
    <row r="61">
      <c r="A61" s="55"/>
      <c r="C61" s="269" t="s">
        <v>81</v>
      </c>
      <c r="D61" s="270">
        <v>10.0</v>
      </c>
      <c r="E61" s="76">
        <f>'Vnl Hampton &amp; Newport Pavilions'!E60+('Vnl Hampton &amp; Newport Pavilions'!E60*Sheet11!$L$9)</f>
        <v>42700</v>
      </c>
      <c r="F61" s="77">
        <f>'Vnl Hampton &amp; Newport Pavilions'!F60+('Vnl Hampton &amp; Newport Pavilions'!F60*Sheet11!$L$9)</f>
        <v>36611.4</v>
      </c>
      <c r="H61" s="271">
        <f>'Vnl Hampton &amp; Newport Pavilions'!H60+('Vnl Hampton &amp; Newport Pavilions'!H60*Sheet11!$L$9)</f>
        <v>7795.2</v>
      </c>
      <c r="I61" s="79">
        <f>'Vnl Hampton &amp; Newport Pavilions'!I60+('Vnl Hampton &amp; Newport Pavilions'!I60*Sheet11!$L$9)</f>
        <v>11921</v>
      </c>
      <c r="J61" s="272">
        <f>'Vnl Hampton &amp; Newport Pavilions'!J60+('Vnl Hampton &amp; Newport Pavilions'!J60*Sheet11!$L$9)</f>
        <v>-1998.41733</v>
      </c>
    </row>
    <row r="62" ht="9.0" customHeight="1">
      <c r="A62" s="55"/>
      <c r="B62" s="273"/>
      <c r="C62" s="55"/>
      <c r="D62" s="274"/>
      <c r="E62" s="275"/>
      <c r="F62" s="55"/>
      <c r="J62" s="55"/>
      <c r="K62" s="55"/>
    </row>
    <row r="63" ht="5.25" customHeight="1">
      <c r="J63" s="55"/>
      <c r="K63" s="55"/>
    </row>
    <row r="64">
      <c r="A64" s="87"/>
      <c r="C64" s="276" t="s">
        <v>82</v>
      </c>
      <c r="D64" s="23"/>
      <c r="E64" s="23"/>
      <c r="F64" s="23"/>
      <c r="G64" s="23"/>
      <c r="H64" s="23"/>
      <c r="I64" s="23"/>
      <c r="J64" s="24"/>
    </row>
    <row r="65">
      <c r="C65" s="277" t="s">
        <v>116</v>
      </c>
      <c r="D65" s="174"/>
      <c r="E65" s="174"/>
      <c r="F65" s="278">
        <f>'Vnl Hampton &amp; Newport Pavilions'!F64+('Vnl Hampton &amp; Newport Pavilions'!F64*Sheet11!$L$9)</f>
        <v>67.2</v>
      </c>
      <c r="G65" s="279"/>
      <c r="H65" s="277" t="s">
        <v>117</v>
      </c>
      <c r="I65" s="280"/>
      <c r="J65" s="278" t="s">
        <v>118</v>
      </c>
    </row>
    <row r="66">
      <c r="C66" s="100" t="s">
        <v>89</v>
      </c>
      <c r="F66" s="281">
        <f>'Vnl Hampton &amp; Newport Pavilions'!F65+('Vnl Hampton &amp; Newport Pavilions'!F65*Sheet11!$L$9)</f>
        <v>697.2</v>
      </c>
      <c r="G66" s="282"/>
      <c r="H66" s="283" t="s">
        <v>148</v>
      </c>
      <c r="I66" s="282"/>
      <c r="J66" s="284">
        <f>'Vnl Hampton &amp; Newport Pavilions'!J65+('Vnl Hampton &amp; Newport Pavilions'!J65*Sheet11!$L$9)</f>
        <v>280</v>
      </c>
    </row>
    <row r="67">
      <c r="C67" s="285"/>
      <c r="F67" s="286"/>
      <c r="G67" s="287"/>
      <c r="H67" s="288"/>
      <c r="I67" s="289"/>
      <c r="J67" s="290"/>
    </row>
    <row r="68">
      <c r="C68" s="191" t="s">
        <v>123</v>
      </c>
      <c r="F68" s="291">
        <f>'Vnl Hampton &amp; Newport Pavilions'!F67+('Vnl Hampton &amp; Newport Pavilions'!F67*Sheet11!$L$9)</f>
        <v>837.2</v>
      </c>
      <c r="G68" s="292"/>
      <c r="H68" s="293" t="s">
        <v>95</v>
      </c>
      <c r="I68" s="279"/>
      <c r="J68" s="294">
        <f>'Vnl Hampton &amp; Newport Pavilions'!J67+('Vnl Hampton &amp; Newport Pavilions'!J67*Sheet11!$L$9)</f>
        <v>438.2</v>
      </c>
    </row>
    <row r="69">
      <c r="C69" s="194" t="s">
        <v>124</v>
      </c>
      <c r="F69" s="291">
        <f>'Vnl Hampton &amp; Newport Pavilions'!F68+('Vnl Hampton &amp; Newport Pavilions'!F68*Sheet11!$L$9)</f>
        <v>935.2</v>
      </c>
      <c r="G69" s="192"/>
      <c r="H69" s="283" t="s">
        <v>97</v>
      </c>
      <c r="I69" s="295"/>
      <c r="J69" s="281">
        <f>'Vnl Hampton &amp; Newport Pavilions'!J68+('Vnl Hampton &amp; Newport Pavilions'!J68*Sheet11!$L$9)</f>
        <v>200.2</v>
      </c>
    </row>
    <row r="70">
      <c r="C70" s="296"/>
      <c r="F70" s="297"/>
      <c r="G70" s="195"/>
      <c r="H70" s="283" t="s">
        <v>122</v>
      </c>
      <c r="I70" s="282"/>
      <c r="J70" s="284">
        <f>'Vnl Hampton &amp; Newport Pavilions'!J69+('Vnl Hampton &amp; Newport Pavilions'!J69*Sheet11!$L$9)</f>
        <v>816.2</v>
      </c>
    </row>
    <row r="71">
      <c r="C71" s="90" t="s">
        <v>149</v>
      </c>
      <c r="F71" s="298">
        <f>'Vnl Hampton &amp; Newport Pavilions'!F70+('Vnl Hampton &amp; Newport Pavilions'!F70*Sheet11!$L$9)</f>
        <v>58.8</v>
      </c>
      <c r="G71" s="192"/>
      <c r="H71" s="285"/>
      <c r="I71" s="299"/>
      <c r="J71" s="286"/>
    </row>
    <row r="72">
      <c r="C72" s="285"/>
      <c r="F72" s="286"/>
      <c r="G72" s="192"/>
      <c r="H72" s="191" t="s">
        <v>92</v>
      </c>
      <c r="I72" s="192"/>
      <c r="J72" s="300">
        <f>'Vnl Hampton &amp; Newport Pavilions'!J71+('Vnl Hampton &amp; Newport Pavilions'!J71*Sheet11!$L$9)</f>
        <v>12.88</v>
      </c>
    </row>
    <row r="73">
      <c r="C73" s="301" t="s">
        <v>127</v>
      </c>
      <c r="F73" s="302">
        <v>0.1</v>
      </c>
      <c r="G73" s="292"/>
      <c r="H73" s="283" t="s">
        <v>94</v>
      </c>
      <c r="I73" s="282"/>
      <c r="J73" s="284">
        <f>'Vnl Hampton &amp; Newport Pavilions'!J72+('Vnl Hampton &amp; Newport Pavilions'!J72*Sheet11!$L$9)</f>
        <v>134.4</v>
      </c>
    </row>
    <row r="74">
      <c r="C74" s="301" t="s">
        <v>128</v>
      </c>
      <c r="F74" s="302">
        <v>0.15</v>
      </c>
      <c r="G74" s="295"/>
      <c r="H74" s="285"/>
      <c r="I74" s="299"/>
      <c r="J74" s="286"/>
    </row>
    <row r="75">
      <c r="C75" s="288"/>
      <c r="F75" s="290"/>
      <c r="G75" s="295"/>
      <c r="H75" s="301" t="s">
        <v>96</v>
      </c>
      <c r="I75" s="295"/>
      <c r="J75" s="281">
        <f>'Vnl Hampton &amp; Newport Pavilions'!J74+('Vnl Hampton &amp; Newport Pavilions'!J74*Sheet11!$L$9)</f>
        <v>400.4</v>
      </c>
    </row>
    <row r="76">
      <c r="C76" s="100" t="s">
        <v>150</v>
      </c>
      <c r="F76" s="303">
        <f>'Vnl Hampton &amp; Newport Pavilions'!F75+('Vnl Hampton &amp; Newport Pavilions'!F75*Sheet11!$L$9)</f>
        <v>1125.6</v>
      </c>
      <c r="G76" s="292"/>
      <c r="H76" s="301" t="s">
        <v>98</v>
      </c>
      <c r="I76" s="295"/>
      <c r="J76" s="281">
        <f>'Vnl Hampton &amp; Newport Pavilions'!J75+('Vnl Hampton &amp; Newport Pavilions'!J75*Sheet11!$L$9)</f>
        <v>344.4</v>
      </c>
    </row>
    <row r="77">
      <c r="C77" s="283" t="s">
        <v>102</v>
      </c>
      <c r="F77" s="304">
        <f>'Vnl Hampton &amp; Newport Pavilions'!F76+('Vnl Hampton &amp; Newport Pavilions'!F76*Sheet11!$L$9)</f>
        <v>1505</v>
      </c>
      <c r="G77" s="282"/>
      <c r="H77" s="301" t="s">
        <v>99</v>
      </c>
      <c r="I77" s="295"/>
      <c r="J77" s="281">
        <f>'Vnl Hampton &amp; Newport Pavilions'!J76+('Vnl Hampton &amp; Newport Pavilions'!J76*Sheet11!$L$9)</f>
        <v>106.4</v>
      </c>
    </row>
    <row r="78">
      <c r="C78" s="285"/>
      <c r="F78" s="286"/>
      <c r="G78" s="282"/>
      <c r="H78" s="191" t="s">
        <v>101</v>
      </c>
      <c r="I78" s="192"/>
      <c r="J78" s="281">
        <f>'Vnl Hampton &amp; Newport Pavilions'!J77+('Vnl Hampton &amp; Newport Pavilions'!J77*Sheet11!$L$9)</f>
        <v>1562.4</v>
      </c>
    </row>
    <row r="79">
      <c r="C79" s="305" t="s">
        <v>151</v>
      </c>
      <c r="D79" s="306"/>
      <c r="E79" s="306"/>
      <c r="F79" s="307" t="s">
        <v>152</v>
      </c>
      <c r="G79" s="308"/>
      <c r="H79" s="283" t="s">
        <v>103</v>
      </c>
      <c r="I79" s="282"/>
      <c r="J79" s="284">
        <f>'Vnl Hampton &amp; Newport Pavilions'!J78+('Vnl Hampton &amp; Newport Pavilions'!J78*Sheet11!$L$9)</f>
        <v>526.4</v>
      </c>
    </row>
    <row r="80">
      <c r="C80" s="309" t="s">
        <v>153</v>
      </c>
      <c r="D80" s="310"/>
      <c r="E80" s="310"/>
      <c r="F80" s="311" t="s">
        <v>152</v>
      </c>
      <c r="G80" s="118"/>
      <c r="H80" s="312" t="s">
        <v>104</v>
      </c>
      <c r="I80" s="313"/>
      <c r="J80" s="314">
        <f>'Vnl Hampton &amp; Newport Pavilions'!J79+('Vnl Hampton &amp; Newport Pavilions'!J79*Sheet11!$L$9)</f>
        <v>1547</v>
      </c>
    </row>
    <row r="81">
      <c r="G81" s="315" t="s">
        <v>154</v>
      </c>
      <c r="K81" s="55"/>
    </row>
    <row r="82">
      <c r="K82" s="55"/>
    </row>
    <row r="83">
      <c r="K83" s="55"/>
    </row>
    <row r="84">
      <c r="K84" s="55"/>
    </row>
    <row r="85">
      <c r="K85" s="55"/>
    </row>
    <row r="86">
      <c r="K86" s="55"/>
    </row>
    <row r="87">
      <c r="K87" s="55"/>
    </row>
    <row r="88">
      <c r="K88" s="55"/>
    </row>
    <row r="89">
      <c r="K89" s="55"/>
    </row>
    <row r="90">
      <c r="K90" s="55"/>
    </row>
    <row r="91">
      <c r="K91" s="55"/>
    </row>
    <row r="92">
      <c r="K92" s="55"/>
    </row>
    <row r="93">
      <c r="K93" s="55"/>
    </row>
    <row r="94">
      <c r="K94" s="55"/>
    </row>
    <row r="95">
      <c r="K95" s="55"/>
    </row>
    <row r="96">
      <c r="J96" s="55"/>
      <c r="K96" s="55"/>
    </row>
    <row r="97">
      <c r="J97" s="55"/>
      <c r="K97" s="55"/>
    </row>
    <row r="98">
      <c r="J98" s="55"/>
      <c r="K98" s="55"/>
    </row>
    <row r="99">
      <c r="J99" s="55"/>
      <c r="K99" s="55"/>
    </row>
    <row r="100">
      <c r="J100" s="55"/>
      <c r="K100" s="55"/>
    </row>
    <row r="101">
      <c r="J101" s="55"/>
      <c r="K101" s="55"/>
    </row>
    <row r="102">
      <c r="J102" s="55"/>
      <c r="K102" s="55"/>
    </row>
    <row r="103" ht="12.75" customHeight="1">
      <c r="J103" s="55"/>
      <c r="K103" s="55"/>
    </row>
    <row r="104" ht="12.75" customHeight="1">
      <c r="J104" s="55"/>
      <c r="K104" s="55"/>
    </row>
    <row r="105" ht="12.75" customHeight="1">
      <c r="K105" s="55"/>
    </row>
    <row r="106" ht="12.75" customHeight="1">
      <c r="K106" s="55"/>
    </row>
    <row r="107" ht="12.75" customHeight="1">
      <c r="K107" s="55"/>
    </row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  <row r="1013" ht="12.75" customHeight="1"/>
  </sheetData>
  <mergeCells count="36">
    <mergeCell ref="D2:I4"/>
    <mergeCell ref="D5:I5"/>
    <mergeCell ref="D6:I6"/>
    <mergeCell ref="D7:I7"/>
    <mergeCell ref="D8:I8"/>
    <mergeCell ref="L8:M8"/>
    <mergeCell ref="D9:I9"/>
    <mergeCell ref="D10:I10"/>
    <mergeCell ref="D11:I11"/>
    <mergeCell ref="D13:I13"/>
    <mergeCell ref="C15:F15"/>
    <mergeCell ref="C16:F16"/>
    <mergeCell ref="C17:F17"/>
    <mergeCell ref="C18:F18"/>
    <mergeCell ref="C19:F19"/>
    <mergeCell ref="C20:F20"/>
    <mergeCell ref="C21:F21"/>
    <mergeCell ref="C22:F22"/>
    <mergeCell ref="H24:J24"/>
    <mergeCell ref="H25:I25"/>
    <mergeCell ref="C26:C27"/>
    <mergeCell ref="C71:E71"/>
    <mergeCell ref="C72:E72"/>
    <mergeCell ref="C73:E73"/>
    <mergeCell ref="C74:E74"/>
    <mergeCell ref="C75:E75"/>
    <mergeCell ref="C76:E76"/>
    <mergeCell ref="C77:E77"/>
    <mergeCell ref="C78:E78"/>
    <mergeCell ref="C64:J64"/>
    <mergeCell ref="C65:E65"/>
    <mergeCell ref="C66:E66"/>
    <mergeCell ref="C67:E67"/>
    <mergeCell ref="C68:E68"/>
    <mergeCell ref="C69:E69"/>
    <mergeCell ref="C70:E70"/>
  </mergeCells>
  <printOptions horizontalCentered="1"/>
  <pageMargins bottom="0.0" footer="0.0" header="0.0" left="0.0" right="0.0" top="0.0"/>
  <pageSetup orientation="portrait"/>
  <drawing r:id="rId1"/>
  <tableParts count="2">
    <tablePart r:id="rId4"/>
    <tablePart r:id="rId5"/>
  </tableParts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E69138"/>
    <pageSetUpPr fitToPage="1"/>
  </sheetPr>
  <sheetViews>
    <sheetView workbookViewId="0"/>
  </sheetViews>
  <sheetFormatPr customHeight="1" defaultColWidth="12.63" defaultRowHeight="15.0"/>
  <cols>
    <col customWidth="1" min="1" max="1" width="3.88"/>
    <col customWidth="1" min="2" max="2" width="12.25"/>
    <col customWidth="1" min="3" max="3" width="12.13"/>
    <col customWidth="1" min="4" max="5" width="12.25"/>
    <col customWidth="1" min="6" max="6" width="12.13"/>
    <col customWidth="1" min="7" max="7" width="10.5"/>
    <col customWidth="1" min="8" max="9" width="12.25"/>
    <col customWidth="1" min="10" max="12" width="12.38"/>
    <col customWidth="1" min="13" max="16" width="12.25"/>
    <col customWidth="1" min="17" max="17" width="3.25"/>
    <col customWidth="1" min="18" max="26" width="9.13"/>
  </cols>
  <sheetData>
    <row r="1" ht="24.75" customHeight="1">
      <c r="A1" s="12"/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</row>
    <row r="2">
      <c r="A2" s="13"/>
      <c r="B2" s="13"/>
      <c r="C2" s="13"/>
      <c r="D2" s="14" t="s">
        <v>1</v>
      </c>
      <c r="K2" s="13"/>
      <c r="L2" s="13"/>
    </row>
    <row r="3">
      <c r="A3" s="15"/>
      <c r="B3" s="15"/>
      <c r="C3" s="15"/>
      <c r="K3" s="15"/>
      <c r="L3" s="15"/>
    </row>
    <row r="4">
      <c r="A4" s="15"/>
      <c r="B4" s="15"/>
      <c r="C4" s="15"/>
      <c r="D4" s="3" t="s">
        <v>2</v>
      </c>
      <c r="K4" s="15"/>
      <c r="L4" s="15"/>
    </row>
    <row r="5">
      <c r="A5" s="15"/>
      <c r="B5" s="15"/>
      <c r="C5" s="15"/>
      <c r="D5" s="3" t="s">
        <v>3</v>
      </c>
      <c r="K5" s="15"/>
      <c r="L5" s="318"/>
    </row>
    <row r="6">
      <c r="A6" s="15"/>
      <c r="B6" s="15"/>
      <c r="C6" s="15"/>
      <c r="D6" s="4" t="s">
        <v>16</v>
      </c>
    </row>
    <row r="7">
      <c r="A7" s="13"/>
      <c r="B7" s="13"/>
      <c r="C7" s="13"/>
      <c r="D7" s="4" t="s">
        <v>17</v>
      </c>
    </row>
    <row r="8">
      <c r="A8" s="13"/>
      <c r="B8" s="13"/>
      <c r="C8" s="13"/>
      <c r="D8" s="16" t="s">
        <v>6</v>
      </c>
      <c r="K8" s="13"/>
    </row>
    <row r="9">
      <c r="A9" s="13"/>
      <c r="B9" s="13"/>
      <c r="C9" s="13"/>
    </row>
    <row r="10">
      <c r="A10" s="13"/>
      <c r="B10" s="13"/>
      <c r="D10" s="17" t="s">
        <v>18</v>
      </c>
      <c r="K10" s="19"/>
    </row>
    <row r="11">
      <c r="A11" s="13"/>
      <c r="B11" s="13"/>
      <c r="D11" s="219" t="s">
        <v>134</v>
      </c>
      <c r="K11" s="13"/>
    </row>
    <row r="12" ht="9.75" customHeight="1">
      <c r="A12" s="13"/>
      <c r="B12" s="21"/>
      <c r="C12" s="319"/>
      <c r="D12" s="319"/>
      <c r="E12" s="319"/>
      <c r="F12" s="319"/>
      <c r="G12" s="319"/>
      <c r="H12" s="319"/>
      <c r="I12" s="319"/>
      <c r="J12" s="319"/>
      <c r="K12" s="319"/>
    </row>
    <row r="13" ht="18.0" customHeight="1">
      <c r="A13" s="12"/>
      <c r="C13" s="320" t="s">
        <v>155</v>
      </c>
      <c r="D13" s="174"/>
      <c r="E13" s="174"/>
      <c r="F13" s="174"/>
      <c r="G13" s="174"/>
      <c r="H13" s="174"/>
      <c r="I13" s="38"/>
      <c r="J13" s="321"/>
    </row>
    <row r="14" ht="18.0" customHeight="1">
      <c r="A14" s="12"/>
      <c r="C14" s="40"/>
      <c r="D14" s="29"/>
      <c r="E14" s="29"/>
      <c r="F14" s="29"/>
      <c r="G14" s="29"/>
      <c r="H14" s="29"/>
      <c r="I14" s="30"/>
      <c r="J14" s="321"/>
    </row>
    <row r="15" ht="11.25" customHeight="1">
      <c r="A15" s="12"/>
      <c r="B15" s="322"/>
      <c r="C15" s="322"/>
      <c r="D15" s="323"/>
      <c r="E15" s="323"/>
      <c r="F15" s="323"/>
      <c r="G15" s="323"/>
      <c r="H15" s="322"/>
      <c r="I15" s="87"/>
      <c r="J15" s="324"/>
      <c r="K15" s="87"/>
    </row>
    <row r="16" ht="22.5" customHeight="1">
      <c r="B16" s="325"/>
      <c r="C16" s="326"/>
      <c r="D16" s="327" t="s">
        <v>156</v>
      </c>
      <c r="E16" s="328"/>
      <c r="F16" s="328"/>
      <c r="G16" s="328"/>
      <c r="H16" s="326"/>
      <c r="I16" s="329"/>
      <c r="J16" s="330"/>
      <c r="K16" s="87"/>
    </row>
    <row r="17" ht="10.5" customHeight="1">
      <c r="B17" s="331"/>
      <c r="C17" s="332"/>
      <c r="D17" s="333"/>
      <c r="E17" s="333"/>
      <c r="F17" s="334"/>
      <c r="G17" s="334"/>
      <c r="H17" s="334"/>
      <c r="I17" s="333"/>
      <c r="J17" s="335"/>
    </row>
    <row r="18" ht="18.0" customHeight="1">
      <c r="B18" s="336"/>
      <c r="C18" s="337"/>
      <c r="D18" s="337" t="s">
        <v>157</v>
      </c>
      <c r="E18" s="337" t="s">
        <v>158</v>
      </c>
      <c r="F18" s="338" t="s">
        <v>159</v>
      </c>
      <c r="G18" s="338" t="s">
        <v>160</v>
      </c>
      <c r="H18" s="338" t="s">
        <v>161</v>
      </c>
      <c r="I18" s="337" t="s">
        <v>162</v>
      </c>
      <c r="J18" s="339" t="s">
        <v>163</v>
      </c>
    </row>
    <row r="19" ht="18.0" customHeight="1">
      <c r="B19" s="340" t="s">
        <v>164</v>
      </c>
      <c r="C19" s="341"/>
      <c r="D19" s="342">
        <v>1671.25</v>
      </c>
      <c r="E19" s="343">
        <v>1786.25</v>
      </c>
      <c r="F19" s="343">
        <v>1891.25</v>
      </c>
      <c r="G19" s="343">
        <v>2003.75</v>
      </c>
      <c r="H19" s="342">
        <v>2111.25</v>
      </c>
      <c r="I19" s="343">
        <v>2225.0</v>
      </c>
      <c r="J19" s="344">
        <v>2390.0</v>
      </c>
      <c r="T19" s="345"/>
    </row>
    <row r="20" ht="18.0" customHeight="1">
      <c r="B20" s="346" t="s">
        <v>165</v>
      </c>
      <c r="C20" s="347"/>
      <c r="D20" s="348">
        <v>1635.0</v>
      </c>
      <c r="E20" s="348">
        <v>1728.75</v>
      </c>
      <c r="F20" s="348">
        <v>1835.0</v>
      </c>
      <c r="G20" s="348">
        <v>1930.0</v>
      </c>
      <c r="H20" s="348">
        <v>2035.0</v>
      </c>
      <c r="I20" s="348">
        <v>2128.75</v>
      </c>
      <c r="J20" s="349">
        <v>2285.0</v>
      </c>
      <c r="N20" s="350"/>
    </row>
    <row r="21" ht="11.25" customHeight="1">
      <c r="B21" s="351"/>
      <c r="C21" s="352"/>
      <c r="D21" s="353"/>
      <c r="E21" s="354"/>
      <c r="F21" s="355"/>
      <c r="G21" s="354"/>
      <c r="H21" s="353"/>
      <c r="I21" s="356"/>
      <c r="J21" s="357"/>
    </row>
    <row r="22" ht="21.0" customHeight="1">
      <c r="A22" s="55"/>
      <c r="B22" s="358"/>
      <c r="C22" s="359"/>
      <c r="D22" s="360" t="s">
        <v>166</v>
      </c>
      <c r="E22" s="328"/>
      <c r="F22" s="328"/>
      <c r="G22" s="328"/>
      <c r="H22" s="359"/>
      <c r="I22" s="361"/>
      <c r="J22" s="362"/>
    </row>
    <row r="23" ht="10.5" customHeight="1">
      <c r="A23" s="363"/>
      <c r="B23" s="364"/>
      <c r="C23" s="365"/>
      <c r="D23" s="366"/>
      <c r="E23" s="366"/>
      <c r="F23" s="366"/>
      <c r="G23" s="366"/>
      <c r="H23" s="365"/>
      <c r="I23" s="367"/>
      <c r="J23" s="368"/>
      <c r="L23" s="369"/>
      <c r="M23" s="369"/>
      <c r="S23" s="369"/>
      <c r="T23" s="369"/>
      <c r="U23" s="369"/>
      <c r="V23" s="369"/>
      <c r="W23" s="369"/>
      <c r="X23" s="369"/>
      <c r="Y23" s="369"/>
      <c r="Z23" s="369"/>
    </row>
    <row r="24" ht="18.0" customHeight="1">
      <c r="A24" s="55"/>
      <c r="B24" s="370"/>
      <c r="C24" s="371"/>
      <c r="D24" s="372" t="s">
        <v>157</v>
      </c>
      <c r="E24" s="371" t="s">
        <v>158</v>
      </c>
      <c r="F24" s="373" t="s">
        <v>159</v>
      </c>
      <c r="G24" s="373" t="s">
        <v>160</v>
      </c>
      <c r="H24" s="373" t="s">
        <v>161</v>
      </c>
      <c r="I24" s="373" t="s">
        <v>162</v>
      </c>
      <c r="J24" s="374" t="s">
        <v>163</v>
      </c>
    </row>
    <row r="25" ht="18.0" customHeight="1">
      <c r="A25" s="55"/>
      <c r="B25" s="375" t="s">
        <v>167</v>
      </c>
      <c r="C25" s="376"/>
      <c r="D25" s="377">
        <v>1586.25</v>
      </c>
      <c r="E25" s="378">
        <v>1671.25</v>
      </c>
      <c r="F25" s="378">
        <v>1765.0</v>
      </c>
      <c r="G25" s="378">
        <v>1852.5</v>
      </c>
      <c r="H25" s="378">
        <v>1938.75</v>
      </c>
      <c r="I25" s="379">
        <v>2033.75</v>
      </c>
      <c r="J25" s="380">
        <v>2196.0</v>
      </c>
    </row>
    <row r="26" ht="18.0" customHeight="1">
      <c r="A26" s="55"/>
      <c r="B26" s="381" t="s">
        <v>165</v>
      </c>
      <c r="C26" s="382"/>
      <c r="D26" s="383">
        <v>1548.75</v>
      </c>
      <c r="E26" s="384">
        <v>1622.5</v>
      </c>
      <c r="F26" s="384">
        <v>1700.0</v>
      </c>
      <c r="G26" s="384">
        <v>1776.25</v>
      </c>
      <c r="H26" s="384">
        <v>1862.5</v>
      </c>
      <c r="I26" s="383">
        <v>1938.75</v>
      </c>
      <c r="J26" s="385">
        <v>2086.0</v>
      </c>
    </row>
    <row r="27" ht="18.0" customHeight="1">
      <c r="A27" s="55"/>
      <c r="B27" s="386"/>
      <c r="C27" s="387"/>
      <c r="D27" s="388"/>
      <c r="E27" s="388"/>
      <c r="F27" s="388"/>
      <c r="G27" s="388"/>
      <c r="H27" s="387"/>
      <c r="I27" s="389"/>
      <c r="J27" s="390"/>
    </row>
    <row r="28" ht="18.0" customHeight="1">
      <c r="A28" s="55"/>
    </row>
    <row r="29" ht="18.0" customHeight="1">
      <c r="A29" s="55"/>
    </row>
    <row r="30" ht="18.0" customHeight="1">
      <c r="A30" s="55"/>
    </row>
    <row r="31" ht="9.0" customHeight="1">
      <c r="A31" s="55"/>
    </row>
    <row r="32" ht="18.0" customHeight="1">
      <c r="A32" s="55"/>
    </row>
    <row r="33" ht="18.0" customHeight="1">
      <c r="A33" s="55"/>
    </row>
    <row r="34" ht="18.0" customHeight="1">
      <c r="A34" s="55"/>
      <c r="N34" s="87"/>
    </row>
    <row r="35" ht="9.75" customHeight="1">
      <c r="A35" s="55"/>
      <c r="N35" s="391"/>
      <c r="O35" s="391"/>
    </row>
    <row r="36" ht="9.75" customHeight="1">
      <c r="A36" s="55"/>
      <c r="N36" s="391"/>
      <c r="O36" s="391"/>
    </row>
    <row r="37" ht="9.75" customHeight="1">
      <c r="A37" s="55"/>
      <c r="N37" s="87"/>
      <c r="O37" s="87"/>
      <c r="P37" s="87"/>
    </row>
    <row r="38" ht="9.75" customHeight="1">
      <c r="A38" s="55"/>
      <c r="N38" s="87"/>
      <c r="O38" s="87"/>
      <c r="P38" s="87"/>
      <c r="Q38" s="87"/>
      <c r="R38" s="87"/>
    </row>
    <row r="39" ht="9.75" customHeight="1">
      <c r="A39" s="55"/>
      <c r="O39" s="87"/>
      <c r="P39" s="87"/>
      <c r="Q39" s="87"/>
      <c r="R39" s="87"/>
    </row>
    <row r="40" ht="9.75" customHeight="1">
      <c r="A40" s="55"/>
      <c r="B40" s="392"/>
      <c r="C40" s="392"/>
      <c r="D40" s="392"/>
      <c r="E40" s="392"/>
      <c r="F40" s="392"/>
      <c r="G40" s="392"/>
      <c r="H40" s="392"/>
      <c r="I40" s="392"/>
      <c r="J40" s="392"/>
      <c r="O40" s="87"/>
      <c r="P40" s="87"/>
      <c r="Q40" s="87"/>
      <c r="R40" s="87"/>
    </row>
    <row r="41" ht="23.25" customHeight="1">
      <c r="A41" s="55"/>
      <c r="O41" s="87"/>
      <c r="P41" s="87"/>
      <c r="Q41" s="87"/>
      <c r="R41" s="87"/>
    </row>
    <row r="42" ht="31.5" customHeight="1">
      <c r="A42" s="55"/>
      <c r="P42" s="87"/>
      <c r="Q42" s="87"/>
      <c r="R42" s="87"/>
    </row>
    <row r="43" ht="18.0" customHeight="1">
      <c r="A43" s="55"/>
      <c r="B43" s="393" t="s">
        <v>168</v>
      </c>
      <c r="C43" s="174"/>
      <c r="D43" s="174"/>
      <c r="E43" s="174"/>
      <c r="F43" s="174"/>
      <c r="G43" s="174"/>
      <c r="H43" s="38"/>
      <c r="J43" s="394"/>
      <c r="P43" s="87"/>
      <c r="Q43" s="87"/>
      <c r="R43" s="87"/>
    </row>
    <row r="44" ht="18.0" customHeight="1">
      <c r="A44" s="55"/>
      <c r="B44" s="40"/>
      <c r="C44" s="29"/>
      <c r="D44" s="29"/>
      <c r="E44" s="29"/>
      <c r="F44" s="29"/>
      <c r="G44" s="29"/>
      <c r="H44" s="30"/>
      <c r="J44" s="394"/>
      <c r="K44" s="87"/>
      <c r="L44" s="87"/>
      <c r="M44" s="87"/>
      <c r="P44" s="87"/>
      <c r="Q44" s="87"/>
      <c r="R44" s="87"/>
    </row>
    <row r="45" ht="4.5" customHeight="1">
      <c r="A45" s="55"/>
      <c r="B45" s="33"/>
      <c r="C45" s="33"/>
      <c r="D45" s="33"/>
      <c r="E45" s="395"/>
      <c r="F45" s="29"/>
      <c r="G45" s="29"/>
      <c r="H45" s="396"/>
      <c r="I45" s="33"/>
      <c r="K45" s="391"/>
      <c r="L45" s="391"/>
      <c r="M45" s="391"/>
      <c r="P45" s="87"/>
      <c r="Q45" s="87"/>
      <c r="R45" s="87"/>
    </row>
    <row r="46" ht="18.0" customHeight="1">
      <c r="A46" s="55"/>
      <c r="C46" s="397" t="s">
        <v>169</v>
      </c>
      <c r="D46" s="174"/>
      <c r="E46" s="174"/>
      <c r="F46" s="174"/>
      <c r="G46" s="174"/>
      <c r="H46" s="174"/>
      <c r="I46" s="174"/>
      <c r="J46" s="38"/>
      <c r="K46" s="87"/>
      <c r="L46" s="391"/>
      <c r="M46" s="391"/>
      <c r="P46" s="87"/>
      <c r="Q46" s="87"/>
      <c r="R46" s="87"/>
    </row>
    <row r="47" ht="14.25" customHeight="1">
      <c r="C47" s="40"/>
      <c r="D47" s="29"/>
      <c r="E47" s="29"/>
      <c r="F47" s="29"/>
      <c r="G47" s="29"/>
      <c r="H47" s="29"/>
      <c r="I47" s="29"/>
      <c r="J47" s="30"/>
      <c r="K47" s="87"/>
      <c r="L47" s="87"/>
      <c r="M47" s="87"/>
      <c r="P47" s="87"/>
      <c r="Q47" s="87"/>
      <c r="R47" s="87"/>
    </row>
    <row r="48" ht="18.0" customHeight="1">
      <c r="A48" s="87"/>
      <c r="B48" s="398" t="s">
        <v>170</v>
      </c>
      <c r="C48" s="399" t="s">
        <v>171</v>
      </c>
      <c r="D48" s="399" t="s">
        <v>172</v>
      </c>
      <c r="E48" s="400" t="s">
        <v>173</v>
      </c>
      <c r="F48" s="399" t="s">
        <v>174</v>
      </c>
      <c r="G48" s="399" t="s">
        <v>175</v>
      </c>
      <c r="H48" s="399" t="s">
        <v>176</v>
      </c>
      <c r="I48" s="401" t="s">
        <v>177</v>
      </c>
      <c r="J48" s="402" t="s">
        <v>178</v>
      </c>
      <c r="K48" s="87"/>
      <c r="L48" s="87"/>
      <c r="M48" s="87"/>
      <c r="P48" s="87"/>
      <c r="Q48" s="87"/>
      <c r="R48" s="87"/>
      <c r="S48" s="87"/>
      <c r="T48" s="87"/>
      <c r="U48" s="87"/>
      <c r="V48" s="87"/>
      <c r="W48" s="87"/>
      <c r="X48" s="87"/>
      <c r="Y48" s="87"/>
      <c r="Z48" s="87"/>
    </row>
    <row r="49" ht="18.0" customHeight="1">
      <c r="A49" s="87"/>
      <c r="B49" s="403" t="s">
        <v>179</v>
      </c>
      <c r="C49" s="404"/>
      <c r="D49" s="404"/>
      <c r="E49" s="404"/>
      <c r="F49" s="405"/>
      <c r="G49" s="404"/>
      <c r="H49" s="404"/>
      <c r="I49" s="406"/>
      <c r="J49" s="407"/>
      <c r="P49" s="87"/>
      <c r="Q49" s="87"/>
      <c r="R49" s="87"/>
      <c r="S49" s="87"/>
      <c r="T49" s="87"/>
      <c r="U49" s="87"/>
      <c r="V49" s="87"/>
      <c r="W49" s="87"/>
      <c r="X49" s="87"/>
      <c r="Y49" s="87"/>
      <c r="Z49" s="87"/>
    </row>
    <row r="50" ht="18.0" customHeight="1">
      <c r="A50" s="87"/>
      <c r="B50" s="408" t="s">
        <v>157</v>
      </c>
      <c r="C50" s="342">
        <v>1567.5</v>
      </c>
      <c r="D50" s="342">
        <v>1708.75</v>
      </c>
      <c r="E50" s="342">
        <v>1805.0</v>
      </c>
      <c r="F50" s="342">
        <v>1987.5</v>
      </c>
      <c r="G50" s="342">
        <v>2167.5</v>
      </c>
      <c r="H50" s="342">
        <v>2407.5</v>
      </c>
      <c r="I50" s="342">
        <v>2650.0</v>
      </c>
      <c r="J50" s="409">
        <v>3085.0</v>
      </c>
      <c r="P50" s="87"/>
      <c r="Q50" s="87"/>
      <c r="R50" s="87"/>
      <c r="S50" s="87"/>
      <c r="T50" s="87"/>
      <c r="U50" s="87"/>
      <c r="V50" s="87"/>
      <c r="W50" s="87"/>
      <c r="X50" s="87"/>
      <c r="Y50" s="87"/>
      <c r="Z50" s="87"/>
    </row>
    <row r="51" ht="18.0" customHeight="1">
      <c r="A51" s="87"/>
      <c r="B51" s="410" t="s">
        <v>158</v>
      </c>
      <c r="C51" s="404">
        <v>1708.75</v>
      </c>
      <c r="D51" s="404">
        <v>1987.5</v>
      </c>
      <c r="E51" s="404">
        <v>2150.0</v>
      </c>
      <c r="F51" s="404">
        <v>2367.5</v>
      </c>
      <c r="G51" s="404">
        <v>2593.75</v>
      </c>
      <c r="H51" s="404">
        <v>2820.0</v>
      </c>
      <c r="I51" s="404">
        <v>3047.5</v>
      </c>
      <c r="J51" s="411">
        <v>3526.25</v>
      </c>
      <c r="P51" s="87"/>
      <c r="Q51" s="87"/>
      <c r="R51" s="87"/>
      <c r="S51" s="87"/>
      <c r="T51" s="87"/>
      <c r="U51" s="87"/>
      <c r="V51" s="87"/>
      <c r="W51" s="87"/>
      <c r="X51" s="87"/>
      <c r="Y51" s="87"/>
      <c r="Z51" s="87"/>
    </row>
    <row r="52" ht="18.0" customHeight="1">
      <c r="A52" s="87"/>
      <c r="B52" s="408" t="s">
        <v>159</v>
      </c>
      <c r="C52" s="342">
        <v>1805.0</v>
      </c>
      <c r="D52" s="342">
        <v>2148.75</v>
      </c>
      <c r="E52" s="342">
        <v>2263.75</v>
      </c>
      <c r="F52" s="342">
        <v>2433.75</v>
      </c>
      <c r="G52" s="342">
        <v>2717.5</v>
      </c>
      <c r="H52" s="342">
        <v>2995.0</v>
      </c>
      <c r="I52" s="342">
        <v>3272.5</v>
      </c>
      <c r="J52" s="409">
        <v>3731.25</v>
      </c>
      <c r="P52" s="87"/>
      <c r="Q52" s="87"/>
      <c r="R52" s="87"/>
      <c r="S52" s="87"/>
      <c r="T52" s="87"/>
      <c r="U52" s="87"/>
      <c r="V52" s="87"/>
      <c r="W52" s="87"/>
      <c r="X52" s="87"/>
      <c r="Y52" s="87"/>
      <c r="Z52" s="87"/>
    </row>
    <row r="53" ht="18.0" customHeight="1">
      <c r="A53" s="87"/>
      <c r="B53" s="410" t="s">
        <v>160</v>
      </c>
      <c r="C53" s="404">
        <v>1987.5</v>
      </c>
      <c r="D53" s="404">
        <v>2367.5</v>
      </c>
      <c r="E53" s="404">
        <v>2433.75</v>
      </c>
      <c r="F53" s="404">
        <v>2640.0</v>
      </c>
      <c r="G53" s="404">
        <v>2932.5</v>
      </c>
      <c r="H53" s="404">
        <v>3245.0</v>
      </c>
      <c r="I53" s="404">
        <v>3555.0</v>
      </c>
      <c r="J53" s="411">
        <v>4202.5</v>
      </c>
      <c r="P53" s="87"/>
      <c r="S53" s="87"/>
      <c r="T53" s="87"/>
      <c r="U53" s="87"/>
      <c r="V53" s="87"/>
      <c r="W53" s="87"/>
      <c r="X53" s="87"/>
      <c r="Y53" s="87"/>
      <c r="Z53" s="87"/>
    </row>
    <row r="54" ht="18.0" customHeight="1">
      <c r="A54" s="87"/>
      <c r="B54" s="412" t="s">
        <v>161</v>
      </c>
      <c r="C54" s="353">
        <v>2167.5</v>
      </c>
      <c r="D54" s="353">
        <v>2592.5</v>
      </c>
      <c r="E54" s="353">
        <v>2716.25</v>
      </c>
      <c r="F54" s="353">
        <v>2931.25</v>
      </c>
      <c r="G54" s="353">
        <v>3338.75</v>
      </c>
      <c r="H54" s="353">
        <v>3597.5</v>
      </c>
      <c r="I54" s="353">
        <v>3856.25</v>
      </c>
      <c r="J54" s="413">
        <v>4407.5</v>
      </c>
      <c r="P54" s="87"/>
      <c r="S54" s="87"/>
      <c r="T54" s="87"/>
      <c r="U54" s="87"/>
      <c r="V54" s="87"/>
      <c r="W54" s="87"/>
      <c r="X54" s="87"/>
      <c r="Y54" s="87"/>
      <c r="Z54" s="87"/>
    </row>
    <row r="55" ht="18.0" customHeight="1">
      <c r="A55" s="87"/>
      <c r="P55" s="87"/>
      <c r="Q55" s="87"/>
      <c r="R55" s="87"/>
      <c r="S55" s="87"/>
      <c r="T55" s="87"/>
      <c r="U55" s="87"/>
      <c r="V55" s="87"/>
      <c r="W55" s="87"/>
      <c r="X55" s="87"/>
      <c r="Y55" s="87"/>
      <c r="Z55" s="87"/>
    </row>
    <row r="56" ht="18.0" customHeight="1">
      <c r="A56" s="87"/>
      <c r="P56" s="87"/>
      <c r="Q56" s="87"/>
      <c r="R56" s="87"/>
      <c r="S56" s="87"/>
      <c r="T56" s="87"/>
      <c r="U56" s="87"/>
      <c r="V56" s="87"/>
      <c r="W56" s="87"/>
      <c r="X56" s="87"/>
      <c r="Y56" s="87"/>
      <c r="Z56" s="87"/>
    </row>
    <row r="57" ht="18.0" customHeight="1">
      <c r="A57" s="87"/>
      <c r="P57" s="87"/>
      <c r="Q57" s="87"/>
      <c r="R57" s="87"/>
      <c r="S57" s="87"/>
      <c r="T57" s="87"/>
      <c r="U57" s="87"/>
      <c r="V57" s="87"/>
      <c r="W57" s="87"/>
      <c r="X57" s="87"/>
      <c r="Y57" s="87"/>
      <c r="Z57" s="87"/>
    </row>
    <row r="58" ht="18.0" customHeight="1">
      <c r="A58" s="87"/>
      <c r="P58" s="87"/>
      <c r="Q58" s="87"/>
      <c r="R58" s="87"/>
      <c r="S58" s="87"/>
      <c r="T58" s="87"/>
      <c r="U58" s="87"/>
      <c r="V58" s="87"/>
      <c r="W58" s="87"/>
      <c r="X58" s="87"/>
      <c r="Y58" s="87"/>
      <c r="Z58" s="87"/>
    </row>
    <row r="59" ht="18.0" customHeight="1">
      <c r="A59" s="87"/>
      <c r="P59" s="87"/>
      <c r="Q59" s="87"/>
      <c r="R59" s="87"/>
      <c r="S59" s="87"/>
      <c r="T59" s="87"/>
      <c r="U59" s="87"/>
      <c r="V59" s="87"/>
      <c r="W59" s="87"/>
      <c r="X59" s="87"/>
      <c r="Y59" s="87"/>
      <c r="Z59" s="87"/>
    </row>
    <row r="60" ht="18.0" customHeight="1">
      <c r="A60" s="87"/>
      <c r="P60" s="87"/>
      <c r="S60" s="87"/>
      <c r="T60" s="87"/>
      <c r="U60" s="87"/>
      <c r="V60" s="87"/>
      <c r="W60" s="87"/>
      <c r="X60" s="87"/>
      <c r="Y60" s="87"/>
      <c r="Z60" s="87"/>
    </row>
    <row r="61" ht="12.75" customHeight="1"/>
    <row r="62" ht="12.75" customHeight="1"/>
    <row r="63" ht="18.0" customHeight="1">
      <c r="A63" s="87"/>
      <c r="S63" s="87"/>
      <c r="T63" s="87"/>
      <c r="U63" s="87"/>
      <c r="V63" s="87"/>
      <c r="W63" s="87"/>
      <c r="X63" s="87"/>
      <c r="Y63" s="87"/>
      <c r="Z63" s="87"/>
    </row>
    <row r="64" ht="10.5" customHeight="1">
      <c r="A64" s="87"/>
      <c r="S64" s="87"/>
      <c r="T64" s="87"/>
      <c r="U64" s="87"/>
      <c r="V64" s="87"/>
      <c r="W64" s="87"/>
      <c r="X64" s="87"/>
      <c r="Y64" s="87"/>
      <c r="Z64" s="87"/>
    </row>
    <row r="65" ht="17.25" customHeight="1">
      <c r="A65" s="87"/>
      <c r="F65" s="315" t="s">
        <v>154</v>
      </c>
      <c r="S65" s="87"/>
      <c r="T65" s="87"/>
      <c r="U65" s="87"/>
      <c r="V65" s="87"/>
      <c r="W65" s="87"/>
      <c r="X65" s="87"/>
      <c r="Y65" s="87"/>
      <c r="Z65" s="87"/>
    </row>
    <row r="66" ht="18.0" customHeight="1">
      <c r="A66" s="87"/>
      <c r="S66" s="87"/>
      <c r="T66" s="87"/>
      <c r="U66" s="87"/>
      <c r="V66" s="87"/>
      <c r="W66" s="87"/>
      <c r="X66" s="87"/>
      <c r="Y66" s="87"/>
      <c r="Z66" s="87"/>
    </row>
    <row r="67" ht="18.0" customHeight="1">
      <c r="A67" s="87"/>
      <c r="S67" s="87"/>
      <c r="T67" s="87"/>
      <c r="U67" s="87"/>
      <c r="V67" s="87"/>
      <c r="W67" s="87"/>
      <c r="X67" s="87"/>
      <c r="Y67" s="87"/>
      <c r="Z67" s="87"/>
    </row>
    <row r="68" ht="18.0" customHeight="1">
      <c r="A68" s="87"/>
      <c r="S68" s="87"/>
      <c r="T68" s="87"/>
      <c r="U68" s="87"/>
      <c r="V68" s="87"/>
      <c r="W68" s="87"/>
      <c r="X68" s="87"/>
      <c r="Y68" s="87"/>
      <c r="Z68" s="87"/>
    </row>
    <row r="69" ht="18.0" customHeight="1">
      <c r="A69" s="87"/>
      <c r="S69" s="87"/>
      <c r="T69" s="87"/>
      <c r="U69" s="87"/>
      <c r="V69" s="87"/>
      <c r="W69" s="87"/>
      <c r="X69" s="87"/>
      <c r="Y69" s="87"/>
      <c r="Z69" s="87"/>
    </row>
    <row r="70" ht="12.75" customHeight="1"/>
    <row r="71" ht="12.75" customHeight="1"/>
    <row r="72" ht="12.75" customHeight="1"/>
    <row r="73" ht="12.75" customHeight="1"/>
    <row r="74" ht="12.75" customHeight="1"/>
    <row r="75" ht="12.75" customHeight="1"/>
    <row r="76" ht="12.75" customHeight="1"/>
    <row r="77" ht="12.75" customHeight="1"/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</sheetData>
  <mergeCells count="18">
    <mergeCell ref="D2:H3"/>
    <mergeCell ref="D4:H4"/>
    <mergeCell ref="D5:H5"/>
    <mergeCell ref="D6:H6"/>
    <mergeCell ref="D7:H7"/>
    <mergeCell ref="D8:H8"/>
    <mergeCell ref="D10:H10"/>
    <mergeCell ref="B26:C26"/>
    <mergeCell ref="B43:H44"/>
    <mergeCell ref="E45:G45"/>
    <mergeCell ref="C46:J47"/>
    <mergeCell ref="D11:H11"/>
    <mergeCell ref="C13:I14"/>
    <mergeCell ref="D16:G16"/>
    <mergeCell ref="B19:C19"/>
    <mergeCell ref="B20:C20"/>
    <mergeCell ref="D22:G22"/>
    <mergeCell ref="B25:C25"/>
  </mergeCells>
  <printOptions horizontalCentered="1"/>
  <pageMargins bottom="0.0" footer="0.0" header="0.0" left="0.0" right="0.0" top="0.25"/>
  <pageSetup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E69138"/>
    <pageSetUpPr fitToPage="1"/>
  </sheetPr>
  <sheetViews>
    <sheetView workbookViewId="0"/>
  </sheetViews>
  <sheetFormatPr customHeight="1" defaultColWidth="12.63" defaultRowHeight="15.0"/>
  <cols>
    <col customWidth="1" min="1" max="1" width="3.88"/>
    <col customWidth="1" min="2" max="2" width="12.25"/>
    <col customWidth="1" min="3" max="3" width="12.13"/>
    <col customWidth="1" min="4" max="5" width="12.25"/>
    <col customWidth="1" min="6" max="6" width="12.13"/>
    <col customWidth="1" min="7" max="7" width="10.5"/>
    <col customWidth="1" min="8" max="9" width="12.25"/>
    <col customWidth="1" min="10" max="12" width="12.38"/>
    <col customWidth="1" min="13" max="16" width="12.25"/>
    <col customWidth="1" min="17" max="17" width="3.25"/>
    <col customWidth="1" min="18" max="26" width="9.13"/>
  </cols>
  <sheetData>
    <row r="1" ht="24.75" customHeight="1">
      <c r="A1" s="12"/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</row>
    <row r="2">
      <c r="A2" s="13"/>
      <c r="B2" s="13"/>
      <c r="C2" s="13"/>
      <c r="D2" s="121" t="str">
        <f>Instructions!F2</f>
        <v>Creative Gazebos LLC</v>
      </c>
      <c r="K2" s="13"/>
      <c r="L2" s="13"/>
    </row>
    <row r="3">
      <c r="A3" s="15"/>
      <c r="B3" s="15"/>
      <c r="C3" s="15"/>
      <c r="K3" s="15"/>
      <c r="L3" s="15"/>
    </row>
    <row r="4">
      <c r="A4" s="15"/>
      <c r="B4" s="15"/>
      <c r="C4" s="15"/>
      <c r="K4" s="15"/>
      <c r="L4" s="15"/>
    </row>
    <row r="5">
      <c r="A5" s="15"/>
      <c r="B5" s="15"/>
      <c r="C5" s="15"/>
      <c r="D5" s="3" t="str">
        <f>Instructions!F4</f>
        <v>33 Limerock Rd</v>
      </c>
      <c r="K5" s="15"/>
      <c r="L5" s="318"/>
    </row>
    <row r="6">
      <c r="A6" s="15"/>
      <c r="B6" s="15"/>
      <c r="C6" s="15"/>
      <c r="D6" s="3" t="str">
        <f>Instructions!F5</f>
        <v>Lititz PA 17543</v>
      </c>
    </row>
    <row r="7">
      <c r="A7" s="13"/>
      <c r="B7" s="13"/>
      <c r="C7" s="13"/>
      <c r="D7" s="3" t="str">
        <f>Instructions!F6</f>
        <v>Phone:  717-625-4066</v>
      </c>
    </row>
    <row r="8">
      <c r="A8" s="13"/>
      <c r="B8" s="13"/>
      <c r="C8" s="13"/>
      <c r="D8" s="3" t="str">
        <f>Instructions!F7</f>
        <v>Fax:  717-625-0062</v>
      </c>
      <c r="K8" s="13"/>
    </row>
    <row r="9">
      <c r="A9" s="13"/>
      <c r="B9" s="13"/>
      <c r="C9" s="13"/>
      <c r="D9" s="3" t="str">
        <f>Instructions!F8</f>
        <v>Email: office@creativegazebos.com</v>
      </c>
    </row>
    <row r="10">
      <c r="A10" s="13"/>
      <c r="B10" s="13"/>
      <c r="D10" s="122" t="s">
        <v>105</v>
      </c>
      <c r="K10" s="19"/>
    </row>
    <row r="11">
      <c r="A11" s="13"/>
      <c r="B11" s="13"/>
      <c r="D11" s="219" t="s">
        <v>134</v>
      </c>
      <c r="K11" s="123" t="s">
        <v>106</v>
      </c>
    </row>
    <row r="12">
      <c r="A12" s="13"/>
      <c r="B12" s="21"/>
      <c r="C12" s="319"/>
      <c r="D12" s="319"/>
      <c r="E12" s="319"/>
      <c r="F12" s="319"/>
      <c r="G12" s="319"/>
      <c r="H12" s="319"/>
      <c r="I12" s="319"/>
      <c r="J12" s="319"/>
      <c r="K12" s="123"/>
      <c r="L12" s="123"/>
    </row>
    <row r="13" ht="18.0" customHeight="1">
      <c r="A13" s="12"/>
      <c r="C13" s="320" t="s">
        <v>155</v>
      </c>
      <c r="D13" s="174"/>
      <c r="E13" s="174"/>
      <c r="F13" s="174"/>
      <c r="G13" s="174"/>
      <c r="H13" s="174"/>
      <c r="I13" s="38"/>
      <c r="J13" s="321"/>
      <c r="K13" s="87"/>
      <c r="L13" s="124">
        <v>0.25</v>
      </c>
    </row>
    <row r="14" ht="18.0" customHeight="1">
      <c r="A14" s="12"/>
      <c r="C14" s="40"/>
      <c r="D14" s="29"/>
      <c r="E14" s="29"/>
      <c r="F14" s="29"/>
      <c r="G14" s="29"/>
      <c r="H14" s="29"/>
      <c r="I14" s="30"/>
      <c r="J14" s="321"/>
    </row>
    <row r="15" ht="11.25" customHeight="1">
      <c r="A15" s="12"/>
      <c r="B15" s="322"/>
      <c r="C15" s="322"/>
      <c r="D15" s="323"/>
      <c r="E15" s="323"/>
      <c r="F15" s="323"/>
      <c r="G15" s="323"/>
      <c r="H15" s="322"/>
      <c r="I15" s="87"/>
      <c r="J15" s="324"/>
      <c r="K15" s="87"/>
    </row>
    <row r="16" ht="22.5" customHeight="1">
      <c r="B16" s="325"/>
      <c r="C16" s="326"/>
      <c r="D16" s="327" t="s">
        <v>156</v>
      </c>
      <c r="E16" s="328"/>
      <c r="F16" s="328"/>
      <c r="G16" s="328"/>
      <c r="H16" s="326"/>
      <c r="I16" s="329"/>
      <c r="J16" s="330"/>
      <c r="K16" s="87"/>
    </row>
    <row r="17" ht="10.5" customHeight="1">
      <c r="B17" s="331"/>
      <c r="C17" s="332"/>
      <c r="D17" s="333"/>
      <c r="E17" s="333"/>
      <c r="F17" s="334"/>
      <c r="G17" s="334"/>
      <c r="H17" s="334"/>
      <c r="I17" s="333"/>
      <c r="J17" s="335"/>
    </row>
    <row r="18" ht="18.0" customHeight="1">
      <c r="B18" s="336"/>
      <c r="C18" s="337"/>
      <c r="D18" s="337" t="s">
        <v>157</v>
      </c>
      <c r="E18" s="337" t="s">
        <v>158</v>
      </c>
      <c r="F18" s="338" t="s">
        <v>159</v>
      </c>
      <c r="G18" s="338" t="s">
        <v>160</v>
      </c>
      <c r="H18" s="338" t="s">
        <v>161</v>
      </c>
      <c r="I18" s="337" t="s">
        <v>162</v>
      </c>
      <c r="J18" s="339" t="s">
        <v>163</v>
      </c>
    </row>
    <row r="19" ht="18.0" customHeight="1">
      <c r="B19" s="340" t="s">
        <v>164</v>
      </c>
      <c r="C19" s="341"/>
      <c r="D19" s="342">
        <f>'Curtains &amp; Canopies Wholesale'!D19+('Curtains &amp; Canopies Wholesale'!D19*'Curtains &amp; Canopies Retail'!$L$13)</f>
        <v>2089.0625</v>
      </c>
      <c r="E19" s="343">
        <f>'Curtains &amp; Canopies Wholesale'!E19+('Curtains &amp; Canopies Wholesale'!E19*'Curtains &amp; Canopies Retail'!$L$13)</f>
        <v>2232.8125</v>
      </c>
      <c r="F19" s="343">
        <f>'Curtains &amp; Canopies Wholesale'!F19+('Curtains &amp; Canopies Wholesale'!F19*'Curtains &amp; Canopies Retail'!$L$13)</f>
        <v>2364.0625</v>
      </c>
      <c r="G19" s="343">
        <f>'Curtains &amp; Canopies Wholesale'!G19+('Curtains &amp; Canopies Wholesale'!G19*'Curtains &amp; Canopies Retail'!$L$13)</f>
        <v>2504.6875</v>
      </c>
      <c r="H19" s="342">
        <f>'Curtains &amp; Canopies Wholesale'!H19+('Curtains &amp; Canopies Wholesale'!H19*'Curtains &amp; Canopies Retail'!$L$13)</f>
        <v>2639.0625</v>
      </c>
      <c r="I19" s="343">
        <f>'Curtains &amp; Canopies Wholesale'!I19+('Curtains &amp; Canopies Wholesale'!I19*'Curtains &amp; Canopies Retail'!$L$13)</f>
        <v>2781.25</v>
      </c>
      <c r="J19" s="344">
        <f>'Curtains &amp; Canopies Wholesale'!J19+('Curtains &amp; Canopies Wholesale'!J19*'Curtains &amp; Canopies Retail'!$L$13)</f>
        <v>2987.5</v>
      </c>
      <c r="T19" s="345"/>
    </row>
    <row r="20" ht="18.0" customHeight="1">
      <c r="B20" s="346" t="s">
        <v>165</v>
      </c>
      <c r="C20" s="347"/>
      <c r="D20" s="348">
        <f>'Curtains &amp; Canopies Wholesale'!D20+('Curtains &amp; Canopies Wholesale'!D20*'Curtains &amp; Canopies Retail'!$L$13)</f>
        <v>2043.75</v>
      </c>
      <c r="E20" s="348">
        <f>'Curtains &amp; Canopies Wholesale'!E20+('Curtains &amp; Canopies Wholesale'!E20*'Curtains &amp; Canopies Retail'!$L$13)</f>
        <v>2160.9375</v>
      </c>
      <c r="F20" s="348">
        <f>'Curtains &amp; Canopies Wholesale'!F20+('Curtains &amp; Canopies Wholesale'!F20*'Curtains &amp; Canopies Retail'!$L$13)</f>
        <v>2293.75</v>
      </c>
      <c r="G20" s="348">
        <f>'Curtains &amp; Canopies Wholesale'!G20+('Curtains &amp; Canopies Wholesale'!G20*'Curtains &amp; Canopies Retail'!$L$13)</f>
        <v>2412.5</v>
      </c>
      <c r="H20" s="348">
        <f>'Curtains &amp; Canopies Wholesale'!H20+('Curtains &amp; Canopies Wholesale'!H20*'Curtains &amp; Canopies Retail'!$L$13)</f>
        <v>2543.75</v>
      </c>
      <c r="I20" s="348">
        <f>'Curtains &amp; Canopies Wholesale'!I20+('Curtains &amp; Canopies Wholesale'!I20*'Curtains &amp; Canopies Retail'!$L$13)</f>
        <v>2660.9375</v>
      </c>
      <c r="J20" s="349">
        <f>'Curtains &amp; Canopies Wholesale'!J20+('Curtains &amp; Canopies Wholesale'!J20*'Curtains &amp; Canopies Retail'!$L$13)</f>
        <v>2856.25</v>
      </c>
      <c r="N20" s="350"/>
    </row>
    <row r="21" ht="11.25" customHeight="1">
      <c r="B21" s="351"/>
      <c r="C21" s="352"/>
      <c r="D21" s="353"/>
      <c r="E21" s="354"/>
      <c r="F21" s="355"/>
      <c r="G21" s="354"/>
      <c r="H21" s="353"/>
      <c r="I21" s="356"/>
      <c r="J21" s="357"/>
    </row>
    <row r="22" ht="21.0" customHeight="1">
      <c r="A22" s="55"/>
      <c r="B22" s="358"/>
      <c r="C22" s="359"/>
      <c r="D22" s="360" t="s">
        <v>166</v>
      </c>
      <c r="E22" s="328"/>
      <c r="F22" s="328"/>
      <c r="G22" s="328"/>
      <c r="H22" s="359"/>
      <c r="I22" s="361"/>
      <c r="J22" s="362"/>
    </row>
    <row r="23" ht="10.5" customHeight="1">
      <c r="A23" s="363"/>
      <c r="B23" s="364"/>
      <c r="C23" s="365"/>
      <c r="D23" s="366"/>
      <c r="E23" s="366"/>
      <c r="F23" s="366"/>
      <c r="G23" s="366"/>
      <c r="H23" s="365"/>
      <c r="I23" s="367"/>
      <c r="J23" s="368"/>
      <c r="L23" s="369"/>
      <c r="M23" s="369"/>
      <c r="S23" s="369"/>
      <c r="T23" s="369"/>
      <c r="U23" s="369"/>
      <c r="V23" s="369"/>
      <c r="W23" s="369"/>
      <c r="X23" s="369"/>
      <c r="Y23" s="369"/>
      <c r="Z23" s="369"/>
    </row>
    <row r="24" ht="18.0" customHeight="1">
      <c r="A24" s="55"/>
      <c r="B24" s="370"/>
      <c r="C24" s="371"/>
      <c r="D24" s="372" t="s">
        <v>157</v>
      </c>
      <c r="E24" s="371" t="s">
        <v>158</v>
      </c>
      <c r="F24" s="373" t="s">
        <v>159</v>
      </c>
      <c r="G24" s="373" t="s">
        <v>160</v>
      </c>
      <c r="H24" s="373" t="s">
        <v>161</v>
      </c>
      <c r="I24" s="373" t="s">
        <v>162</v>
      </c>
      <c r="J24" s="374" t="s">
        <v>163</v>
      </c>
    </row>
    <row r="25" ht="18.0" customHeight="1">
      <c r="A25" s="55"/>
      <c r="B25" s="375" t="s">
        <v>167</v>
      </c>
      <c r="C25" s="376"/>
      <c r="D25" s="377">
        <f>'Curtains &amp; Canopies Wholesale'!D25+('Curtains &amp; Canopies Wholesale'!D25*'Curtains &amp; Canopies Retail'!$L$13)</f>
        <v>1982.8125</v>
      </c>
      <c r="E25" s="378">
        <f>'Curtains &amp; Canopies Wholesale'!E25+('Curtains &amp; Canopies Wholesale'!E25*'Curtains &amp; Canopies Retail'!$L$13)</f>
        <v>2089.0625</v>
      </c>
      <c r="F25" s="378">
        <f>'Curtains &amp; Canopies Wholesale'!F25+('Curtains &amp; Canopies Wholesale'!F25*'Curtains &amp; Canopies Retail'!$L$13)</f>
        <v>2206.25</v>
      </c>
      <c r="G25" s="378">
        <f>'Curtains &amp; Canopies Wholesale'!G25+('Curtains &amp; Canopies Wholesale'!G25*'Curtains &amp; Canopies Retail'!$L$13)</f>
        <v>2315.625</v>
      </c>
      <c r="H25" s="378">
        <f>'Curtains &amp; Canopies Wholesale'!H25+('Curtains &amp; Canopies Wholesale'!H25*'Curtains &amp; Canopies Retail'!$L$13)</f>
        <v>2423.4375</v>
      </c>
      <c r="I25" s="379">
        <f>'Curtains &amp; Canopies Wholesale'!I25+('Curtains &amp; Canopies Wholesale'!I25*'Curtains &amp; Canopies Retail'!$L$13)</f>
        <v>2542.1875</v>
      </c>
      <c r="J25" s="380">
        <f>'Curtains &amp; Canopies Wholesale'!J25+('Curtains &amp; Canopies Wholesale'!J25*'Curtains &amp; Canopies Retail'!$L$13)</f>
        <v>2745</v>
      </c>
    </row>
    <row r="26" ht="18.0" customHeight="1">
      <c r="A26" s="55"/>
      <c r="B26" s="381" t="s">
        <v>165</v>
      </c>
      <c r="C26" s="382"/>
      <c r="D26" s="383">
        <f>'Curtains &amp; Canopies Wholesale'!D26+('Curtains &amp; Canopies Wholesale'!D26*'Curtains &amp; Canopies Retail'!$L$13)</f>
        <v>1935.9375</v>
      </c>
      <c r="E26" s="384">
        <f>'Curtains &amp; Canopies Wholesale'!E26+('Curtains &amp; Canopies Wholesale'!E26*'Curtains &amp; Canopies Retail'!$L$13)</f>
        <v>2028.125</v>
      </c>
      <c r="F26" s="384">
        <f>'Curtains &amp; Canopies Wholesale'!F26+('Curtains &amp; Canopies Wholesale'!F26*'Curtains &amp; Canopies Retail'!$L$13)</f>
        <v>2125</v>
      </c>
      <c r="G26" s="384">
        <f>'Curtains &amp; Canopies Wholesale'!G26+('Curtains &amp; Canopies Wholesale'!G26*'Curtains &amp; Canopies Retail'!$L$13)</f>
        <v>2220.3125</v>
      </c>
      <c r="H26" s="384">
        <f>'Curtains &amp; Canopies Wholesale'!H26+('Curtains &amp; Canopies Wholesale'!H26*'Curtains &amp; Canopies Retail'!$L$13)</f>
        <v>2328.125</v>
      </c>
      <c r="I26" s="383">
        <f>'Curtains &amp; Canopies Wholesale'!I26+('Curtains &amp; Canopies Wholesale'!I26*'Curtains &amp; Canopies Retail'!$L$13)</f>
        <v>2423.4375</v>
      </c>
      <c r="J26" s="385">
        <f>'Curtains &amp; Canopies Wholesale'!J26+('Curtains &amp; Canopies Wholesale'!J26*'Curtains &amp; Canopies Retail'!$L$13)</f>
        <v>2607.5</v>
      </c>
    </row>
    <row r="27" ht="18.0" customHeight="1">
      <c r="A27" s="55"/>
      <c r="B27" s="386"/>
      <c r="C27" s="387"/>
      <c r="D27" s="388"/>
      <c r="E27" s="388"/>
      <c r="F27" s="388"/>
      <c r="G27" s="388"/>
      <c r="H27" s="387"/>
      <c r="I27" s="389"/>
      <c r="J27" s="390"/>
    </row>
    <row r="28" ht="18.0" customHeight="1">
      <c r="A28" s="55"/>
    </row>
    <row r="29" ht="18.0" customHeight="1">
      <c r="A29" s="55"/>
    </row>
    <row r="30" ht="18.0" customHeight="1">
      <c r="A30" s="55"/>
    </row>
    <row r="31" ht="9.0" customHeight="1">
      <c r="A31" s="55"/>
    </row>
    <row r="32" ht="18.0" customHeight="1">
      <c r="A32" s="55"/>
    </row>
    <row r="33" ht="18.0" customHeight="1">
      <c r="A33" s="55"/>
    </row>
    <row r="34" ht="18.0" customHeight="1">
      <c r="A34" s="55"/>
      <c r="N34" s="87"/>
    </row>
    <row r="35" ht="9.75" customHeight="1">
      <c r="A35" s="55"/>
      <c r="N35" s="391"/>
      <c r="O35" s="391"/>
    </row>
    <row r="36" ht="9.75" customHeight="1">
      <c r="A36" s="55"/>
      <c r="N36" s="391"/>
      <c r="O36" s="391"/>
    </row>
    <row r="37" ht="9.75" customHeight="1">
      <c r="A37" s="55"/>
      <c r="N37" s="87"/>
      <c r="O37" s="87"/>
      <c r="P37" s="87"/>
    </row>
    <row r="38" ht="9.75" customHeight="1">
      <c r="A38" s="55"/>
      <c r="N38" s="87"/>
      <c r="O38" s="87"/>
      <c r="P38" s="87"/>
      <c r="Q38" s="87"/>
      <c r="R38" s="87"/>
    </row>
    <row r="39" ht="9.75" customHeight="1">
      <c r="A39" s="55"/>
      <c r="O39" s="87"/>
      <c r="P39" s="87"/>
      <c r="Q39" s="87"/>
      <c r="R39" s="87"/>
    </row>
    <row r="40" ht="9.75" customHeight="1">
      <c r="A40" s="55"/>
      <c r="B40" s="392"/>
      <c r="C40" s="392"/>
      <c r="D40" s="392"/>
      <c r="E40" s="392"/>
      <c r="F40" s="392"/>
      <c r="G40" s="392"/>
      <c r="H40" s="392"/>
      <c r="I40" s="392"/>
      <c r="J40" s="392"/>
      <c r="O40" s="87"/>
      <c r="P40" s="87"/>
      <c r="Q40" s="87"/>
      <c r="R40" s="87"/>
    </row>
    <row r="41" ht="23.25" customHeight="1">
      <c r="A41" s="55"/>
      <c r="O41" s="87"/>
      <c r="P41" s="87"/>
      <c r="Q41" s="87"/>
      <c r="R41" s="87"/>
    </row>
    <row r="42" ht="31.5" customHeight="1">
      <c r="A42" s="55"/>
      <c r="P42" s="87"/>
      <c r="Q42" s="87"/>
      <c r="R42" s="87"/>
    </row>
    <row r="43" ht="18.0" customHeight="1">
      <c r="A43" s="55"/>
      <c r="B43" s="393" t="s">
        <v>168</v>
      </c>
      <c r="C43" s="174"/>
      <c r="D43" s="174"/>
      <c r="E43" s="174"/>
      <c r="F43" s="174"/>
      <c r="G43" s="174"/>
      <c r="H43" s="38"/>
      <c r="J43" s="394"/>
      <c r="P43" s="87"/>
      <c r="Q43" s="87"/>
      <c r="R43" s="87"/>
    </row>
    <row r="44" ht="18.0" customHeight="1">
      <c r="A44" s="55"/>
      <c r="B44" s="40"/>
      <c r="C44" s="29"/>
      <c r="D44" s="29"/>
      <c r="E44" s="29"/>
      <c r="F44" s="29"/>
      <c r="G44" s="29"/>
      <c r="H44" s="30"/>
      <c r="J44" s="394"/>
      <c r="K44" s="87"/>
      <c r="L44" s="87"/>
      <c r="M44" s="87"/>
      <c r="P44" s="87"/>
      <c r="Q44" s="87"/>
      <c r="R44" s="87"/>
    </row>
    <row r="45" ht="4.5" customHeight="1">
      <c r="A45" s="55"/>
      <c r="B45" s="33"/>
      <c r="C45" s="33"/>
      <c r="D45" s="33"/>
      <c r="E45" s="395"/>
      <c r="F45" s="29"/>
      <c r="G45" s="29"/>
      <c r="H45" s="396"/>
      <c r="I45" s="33"/>
      <c r="K45" s="391"/>
      <c r="L45" s="391"/>
      <c r="M45" s="391"/>
      <c r="P45" s="87"/>
      <c r="Q45" s="87"/>
      <c r="R45" s="87"/>
    </row>
    <row r="46" ht="18.0" customHeight="1">
      <c r="A46" s="55"/>
      <c r="C46" s="397" t="s">
        <v>169</v>
      </c>
      <c r="D46" s="174"/>
      <c r="E46" s="174"/>
      <c r="F46" s="174"/>
      <c r="G46" s="174"/>
      <c r="H46" s="174"/>
      <c r="I46" s="174"/>
      <c r="J46" s="38"/>
      <c r="K46" s="87"/>
      <c r="L46" s="391"/>
      <c r="M46" s="391"/>
      <c r="P46" s="87"/>
      <c r="Q46" s="87"/>
      <c r="R46" s="87"/>
    </row>
    <row r="47" ht="14.25" customHeight="1">
      <c r="C47" s="40"/>
      <c r="D47" s="29"/>
      <c r="E47" s="29"/>
      <c r="F47" s="29"/>
      <c r="G47" s="29"/>
      <c r="H47" s="29"/>
      <c r="I47" s="29"/>
      <c r="J47" s="30"/>
      <c r="K47" s="87"/>
      <c r="L47" s="87"/>
      <c r="M47" s="87"/>
      <c r="P47" s="87"/>
      <c r="Q47" s="87"/>
      <c r="R47" s="87"/>
    </row>
    <row r="48" ht="18.0" customHeight="1">
      <c r="A48" s="87"/>
      <c r="B48" s="398" t="s">
        <v>170</v>
      </c>
      <c r="C48" s="399" t="s">
        <v>171</v>
      </c>
      <c r="D48" s="399" t="s">
        <v>172</v>
      </c>
      <c r="E48" s="399" t="s">
        <v>180</v>
      </c>
      <c r="F48" s="399" t="s">
        <v>174</v>
      </c>
      <c r="G48" s="399" t="s">
        <v>175</v>
      </c>
      <c r="H48" s="399" t="s">
        <v>176</v>
      </c>
      <c r="I48" s="401" t="s">
        <v>177</v>
      </c>
      <c r="J48" s="402" t="s">
        <v>178</v>
      </c>
      <c r="K48" s="87"/>
      <c r="L48" s="87"/>
      <c r="M48" s="87"/>
      <c r="P48" s="87"/>
      <c r="Q48" s="87"/>
      <c r="R48" s="87"/>
      <c r="S48" s="87"/>
      <c r="T48" s="87"/>
      <c r="U48" s="87"/>
      <c r="V48" s="87"/>
      <c r="W48" s="87"/>
      <c r="X48" s="87"/>
      <c r="Y48" s="87"/>
      <c r="Z48" s="87"/>
    </row>
    <row r="49" ht="18.0" customHeight="1">
      <c r="A49" s="87"/>
      <c r="B49" s="403" t="s">
        <v>179</v>
      </c>
      <c r="C49" s="404"/>
      <c r="D49" s="404"/>
      <c r="E49" s="404"/>
      <c r="F49" s="405"/>
      <c r="G49" s="404"/>
      <c r="H49" s="404"/>
      <c r="I49" s="406"/>
      <c r="J49" s="407"/>
      <c r="P49" s="87"/>
      <c r="Q49" s="87"/>
      <c r="R49" s="87"/>
      <c r="S49" s="87"/>
      <c r="T49" s="87"/>
      <c r="U49" s="87"/>
      <c r="V49" s="87"/>
      <c r="W49" s="87"/>
      <c r="X49" s="87"/>
      <c r="Y49" s="87"/>
      <c r="Z49" s="87"/>
    </row>
    <row r="50" ht="18.0" customHeight="1">
      <c r="A50" s="87"/>
      <c r="B50" s="408" t="s">
        <v>157</v>
      </c>
      <c r="C50" s="342">
        <f>'Curtains &amp; Canopies Wholesale'!C50+('Curtains &amp; Canopies Wholesale'!C50*'Curtains &amp; Canopies Retail'!$L$13)</f>
        <v>1959.375</v>
      </c>
      <c r="D50" s="342">
        <f>'Curtains &amp; Canopies Wholesale'!D50+('Curtains &amp; Canopies Wholesale'!D50*'Curtains &amp; Canopies Retail'!$L$13)</f>
        <v>2135.9375</v>
      </c>
      <c r="E50" s="342">
        <f>'Curtains &amp; Canopies Wholesale'!E50+('Curtains &amp; Canopies Wholesale'!E50*'Curtains &amp; Canopies Retail'!$L$13)</f>
        <v>2256.25</v>
      </c>
      <c r="F50" s="342">
        <f>'Curtains &amp; Canopies Wholesale'!F50+('Curtains &amp; Canopies Wholesale'!F50*'Curtains &amp; Canopies Retail'!$L$13)</f>
        <v>2484.375</v>
      </c>
      <c r="G50" s="342">
        <f>'Curtains &amp; Canopies Wholesale'!G50+('Curtains &amp; Canopies Wholesale'!G50*'Curtains &amp; Canopies Retail'!$L$13)</f>
        <v>2709.375</v>
      </c>
      <c r="H50" s="342">
        <f>'Curtains &amp; Canopies Wholesale'!H50+('Curtains &amp; Canopies Wholesale'!H50*'Curtains &amp; Canopies Retail'!$L$13)</f>
        <v>3009.375</v>
      </c>
      <c r="I50" s="342">
        <f>'Curtains &amp; Canopies Wholesale'!I50+('Curtains &amp; Canopies Wholesale'!I50*'Curtains &amp; Canopies Retail'!$L$13)</f>
        <v>3312.5</v>
      </c>
      <c r="J50" s="409">
        <f>'Curtains &amp; Canopies Wholesale'!J50+('Curtains &amp; Canopies Wholesale'!J50*'Curtains &amp; Canopies Retail'!$L$13)</f>
        <v>3856.25</v>
      </c>
      <c r="P50" s="87"/>
      <c r="Q50" s="87"/>
      <c r="R50" s="87"/>
      <c r="S50" s="87"/>
      <c r="T50" s="87"/>
      <c r="U50" s="87"/>
      <c r="V50" s="87"/>
      <c r="W50" s="87"/>
      <c r="X50" s="87"/>
      <c r="Y50" s="87"/>
      <c r="Z50" s="87"/>
    </row>
    <row r="51" ht="18.0" customHeight="1">
      <c r="A51" s="87"/>
      <c r="B51" s="410" t="s">
        <v>158</v>
      </c>
      <c r="C51" s="404">
        <f>'Curtains &amp; Canopies Wholesale'!C51+('Curtains &amp; Canopies Wholesale'!C51*'Curtains &amp; Canopies Retail'!$L$13)</f>
        <v>2135.9375</v>
      </c>
      <c r="D51" s="404">
        <f>'Curtains &amp; Canopies Wholesale'!D51+('Curtains &amp; Canopies Wholesale'!D51*'Curtains &amp; Canopies Retail'!$L$13)</f>
        <v>2484.375</v>
      </c>
      <c r="E51" s="404">
        <f>'Curtains &amp; Canopies Wholesale'!E51+('Curtains &amp; Canopies Wholesale'!E51*'Curtains &amp; Canopies Retail'!$L$13)</f>
        <v>2687.5</v>
      </c>
      <c r="F51" s="404">
        <f>'Curtains &amp; Canopies Wholesale'!F51+('Curtains &amp; Canopies Wholesale'!F51*'Curtains &amp; Canopies Retail'!$L$13)</f>
        <v>2959.375</v>
      </c>
      <c r="G51" s="404">
        <f>'Curtains &amp; Canopies Wholesale'!G51+('Curtains &amp; Canopies Wholesale'!G51*'Curtains &amp; Canopies Retail'!$L$13)</f>
        <v>3242.1875</v>
      </c>
      <c r="H51" s="404">
        <f>'Curtains &amp; Canopies Wholesale'!H51+('Curtains &amp; Canopies Wholesale'!H51*'Curtains &amp; Canopies Retail'!$L$13)</f>
        <v>3525</v>
      </c>
      <c r="I51" s="404">
        <f>'Curtains &amp; Canopies Wholesale'!I51+('Curtains &amp; Canopies Wholesale'!I51*'Curtains &amp; Canopies Retail'!$L$13)</f>
        <v>3809.375</v>
      </c>
      <c r="J51" s="411">
        <f>'Curtains &amp; Canopies Wholesale'!J51+('Curtains &amp; Canopies Wholesale'!J51*'Curtains &amp; Canopies Retail'!$L$13)</f>
        <v>4407.8125</v>
      </c>
      <c r="P51" s="87"/>
      <c r="Q51" s="87"/>
      <c r="R51" s="87"/>
      <c r="S51" s="87"/>
      <c r="T51" s="87"/>
      <c r="U51" s="87"/>
      <c r="V51" s="87"/>
      <c r="W51" s="87"/>
      <c r="X51" s="87"/>
      <c r="Y51" s="87"/>
      <c r="Z51" s="87"/>
    </row>
    <row r="52" ht="18.0" customHeight="1">
      <c r="A52" s="87"/>
      <c r="B52" s="408" t="s">
        <v>159</v>
      </c>
      <c r="C52" s="342">
        <f>'Curtains &amp; Canopies Wholesale'!C52+('Curtains &amp; Canopies Wholesale'!C52*'Curtains &amp; Canopies Retail'!$L$13)</f>
        <v>2256.25</v>
      </c>
      <c r="D52" s="342">
        <f>'Curtains &amp; Canopies Wholesale'!D52+('Curtains &amp; Canopies Wholesale'!D52*'Curtains &amp; Canopies Retail'!$L$13)</f>
        <v>2685.9375</v>
      </c>
      <c r="E52" s="342">
        <f>'Curtains &amp; Canopies Wholesale'!E52+('Curtains &amp; Canopies Wholesale'!E52*'Curtains &amp; Canopies Retail'!$L$13)</f>
        <v>2829.6875</v>
      </c>
      <c r="F52" s="342">
        <f>'Curtains &amp; Canopies Wholesale'!F52+('Curtains &amp; Canopies Wholesale'!F52*'Curtains &amp; Canopies Retail'!$L$13)</f>
        <v>3042.1875</v>
      </c>
      <c r="G52" s="342">
        <f>'Curtains &amp; Canopies Wholesale'!G52+('Curtains &amp; Canopies Wholesale'!G52*'Curtains &amp; Canopies Retail'!$L$13)</f>
        <v>3396.875</v>
      </c>
      <c r="H52" s="342">
        <f>'Curtains &amp; Canopies Wholesale'!H52+('Curtains &amp; Canopies Wholesale'!H52*'Curtains &amp; Canopies Retail'!$L$13)</f>
        <v>3743.75</v>
      </c>
      <c r="I52" s="342">
        <f>'Curtains &amp; Canopies Wholesale'!I52+('Curtains &amp; Canopies Wholesale'!I52*'Curtains &amp; Canopies Retail'!$L$13)</f>
        <v>4090.625</v>
      </c>
      <c r="J52" s="409">
        <f>'Curtains &amp; Canopies Wholesale'!J52+('Curtains &amp; Canopies Wholesale'!J52*'Curtains &amp; Canopies Retail'!$L$13)</f>
        <v>4664.0625</v>
      </c>
      <c r="P52" s="87"/>
      <c r="Q52" s="87"/>
      <c r="R52" s="87"/>
      <c r="S52" s="87"/>
      <c r="T52" s="87"/>
      <c r="U52" s="87"/>
      <c r="V52" s="87"/>
      <c r="W52" s="87"/>
      <c r="X52" s="87"/>
      <c r="Y52" s="87"/>
      <c r="Z52" s="87"/>
    </row>
    <row r="53" ht="18.0" customHeight="1">
      <c r="A53" s="87"/>
      <c r="B53" s="410" t="s">
        <v>160</v>
      </c>
      <c r="C53" s="404">
        <f>'Curtains &amp; Canopies Wholesale'!C53+('Curtains &amp; Canopies Wholesale'!C53*'Curtains &amp; Canopies Retail'!$L$13)</f>
        <v>2484.375</v>
      </c>
      <c r="D53" s="404">
        <f>'Curtains &amp; Canopies Wholesale'!D53+('Curtains &amp; Canopies Wholesale'!D53*'Curtains &amp; Canopies Retail'!$L$13)</f>
        <v>2959.375</v>
      </c>
      <c r="E53" s="404">
        <f>'Curtains &amp; Canopies Wholesale'!E53+('Curtains &amp; Canopies Wholesale'!E53*'Curtains &amp; Canopies Retail'!$L$13)</f>
        <v>3042.1875</v>
      </c>
      <c r="F53" s="404">
        <f>'Curtains &amp; Canopies Wholesale'!F53+('Curtains &amp; Canopies Wholesale'!F53*'Curtains &amp; Canopies Retail'!$L$13)</f>
        <v>3300</v>
      </c>
      <c r="G53" s="404">
        <f>'Curtains &amp; Canopies Wholesale'!G53+('Curtains &amp; Canopies Wholesale'!G53*'Curtains &amp; Canopies Retail'!$L$13)</f>
        <v>3665.625</v>
      </c>
      <c r="H53" s="404">
        <f>'Curtains &amp; Canopies Wholesale'!H53+('Curtains &amp; Canopies Wholesale'!H53*'Curtains &amp; Canopies Retail'!$L$13)</f>
        <v>4056.25</v>
      </c>
      <c r="I53" s="404">
        <f>'Curtains &amp; Canopies Wholesale'!I53+('Curtains &amp; Canopies Wholesale'!I53*'Curtains &amp; Canopies Retail'!$L$13)</f>
        <v>4443.75</v>
      </c>
      <c r="J53" s="411">
        <f>'Curtains &amp; Canopies Wholesale'!J53+('Curtains &amp; Canopies Wholesale'!J53*'Curtains &amp; Canopies Retail'!$L$13)</f>
        <v>5253.125</v>
      </c>
      <c r="P53" s="87"/>
      <c r="S53" s="87"/>
      <c r="T53" s="87"/>
      <c r="U53" s="87"/>
      <c r="V53" s="87"/>
      <c r="W53" s="87"/>
      <c r="X53" s="87"/>
      <c r="Y53" s="87"/>
      <c r="Z53" s="87"/>
    </row>
    <row r="54" ht="18.0" customHeight="1">
      <c r="A54" s="87"/>
      <c r="B54" s="412" t="s">
        <v>161</v>
      </c>
      <c r="C54" s="353">
        <f>'Curtains &amp; Canopies Wholesale'!C54+('Curtains &amp; Canopies Wholesale'!C54*'Curtains &amp; Canopies Retail'!$L$13)</f>
        <v>2709.375</v>
      </c>
      <c r="D54" s="353">
        <f>'Curtains &amp; Canopies Wholesale'!D54+('Curtains &amp; Canopies Wholesale'!D54*'Curtains &amp; Canopies Retail'!$L$13)</f>
        <v>3240.625</v>
      </c>
      <c r="E54" s="353">
        <f>'Curtains &amp; Canopies Wholesale'!E54+('Curtains &amp; Canopies Wholesale'!E54*'Curtains &amp; Canopies Retail'!$L$13)</f>
        <v>3395.3125</v>
      </c>
      <c r="F54" s="353">
        <f>'Curtains &amp; Canopies Wholesale'!F54+('Curtains &amp; Canopies Wholesale'!F54*'Curtains &amp; Canopies Retail'!$L$13)</f>
        <v>3664.0625</v>
      </c>
      <c r="G54" s="353">
        <f>'Curtains &amp; Canopies Wholesale'!G54+('Curtains &amp; Canopies Wholesale'!G54*'Curtains &amp; Canopies Retail'!$L$13)</f>
        <v>4173.4375</v>
      </c>
      <c r="H54" s="353">
        <f>'Curtains &amp; Canopies Wholesale'!H54+('Curtains &amp; Canopies Wholesale'!H54*'Curtains &amp; Canopies Retail'!$L$13)</f>
        <v>4496.875</v>
      </c>
      <c r="I54" s="353">
        <f>'Curtains &amp; Canopies Wholesale'!I54+('Curtains &amp; Canopies Wholesale'!I54*'Curtains &amp; Canopies Retail'!$L$13)</f>
        <v>4820.3125</v>
      </c>
      <c r="J54" s="413">
        <f>'Curtains &amp; Canopies Wholesale'!J54+('Curtains &amp; Canopies Wholesale'!J54*'Curtains &amp; Canopies Retail'!$L$13)</f>
        <v>5509.375</v>
      </c>
      <c r="P54" s="87"/>
      <c r="S54" s="87"/>
      <c r="T54" s="87"/>
      <c r="U54" s="87"/>
      <c r="V54" s="87"/>
      <c r="W54" s="87"/>
      <c r="X54" s="87"/>
      <c r="Y54" s="87"/>
      <c r="Z54" s="87"/>
    </row>
    <row r="55" ht="18.0" customHeight="1">
      <c r="A55" s="87"/>
      <c r="P55" s="87"/>
      <c r="Q55" s="87"/>
      <c r="R55" s="87"/>
      <c r="S55" s="87"/>
      <c r="T55" s="87"/>
      <c r="U55" s="87"/>
      <c r="V55" s="87"/>
      <c r="W55" s="87"/>
      <c r="X55" s="87"/>
      <c r="Y55" s="87"/>
      <c r="Z55" s="87"/>
    </row>
    <row r="56" ht="18.0" customHeight="1">
      <c r="A56" s="87"/>
      <c r="P56" s="87"/>
      <c r="Q56" s="87"/>
      <c r="R56" s="87"/>
      <c r="S56" s="87"/>
      <c r="T56" s="87"/>
      <c r="U56" s="87"/>
      <c r="V56" s="87"/>
      <c r="W56" s="87"/>
      <c r="X56" s="87"/>
      <c r="Y56" s="87"/>
      <c r="Z56" s="87"/>
    </row>
    <row r="57" ht="18.0" customHeight="1">
      <c r="A57" s="87"/>
      <c r="P57" s="87"/>
      <c r="Q57" s="87"/>
      <c r="R57" s="87"/>
      <c r="S57" s="87"/>
      <c r="T57" s="87"/>
      <c r="U57" s="87"/>
      <c r="V57" s="87"/>
      <c r="W57" s="87"/>
      <c r="X57" s="87"/>
      <c r="Y57" s="87"/>
      <c r="Z57" s="87"/>
    </row>
    <row r="58" ht="18.0" customHeight="1">
      <c r="A58" s="87"/>
      <c r="P58" s="87"/>
      <c r="Q58" s="87"/>
      <c r="R58" s="87"/>
      <c r="S58" s="87"/>
      <c r="T58" s="87"/>
      <c r="U58" s="87"/>
      <c r="V58" s="87"/>
      <c r="W58" s="87"/>
      <c r="X58" s="87"/>
      <c r="Y58" s="87"/>
      <c r="Z58" s="87"/>
    </row>
    <row r="59" ht="18.0" customHeight="1">
      <c r="A59" s="87"/>
      <c r="P59" s="87"/>
      <c r="Q59" s="87"/>
      <c r="R59" s="87"/>
      <c r="S59" s="87"/>
      <c r="T59" s="87"/>
      <c r="U59" s="87"/>
      <c r="V59" s="87"/>
      <c r="W59" s="87"/>
      <c r="X59" s="87"/>
      <c r="Y59" s="87"/>
      <c r="Z59" s="87"/>
    </row>
    <row r="60" ht="18.0" customHeight="1">
      <c r="A60" s="87"/>
      <c r="P60" s="87"/>
      <c r="S60" s="87"/>
      <c r="T60" s="87"/>
      <c r="U60" s="87"/>
      <c r="V60" s="87"/>
      <c r="W60" s="87"/>
      <c r="X60" s="87"/>
      <c r="Y60" s="87"/>
      <c r="Z60" s="87"/>
    </row>
    <row r="61" ht="12.75" customHeight="1"/>
    <row r="62" ht="12.75" customHeight="1"/>
    <row r="63" ht="18.0" customHeight="1">
      <c r="A63" s="87"/>
      <c r="S63" s="87"/>
      <c r="T63" s="87"/>
      <c r="U63" s="87"/>
      <c r="V63" s="87"/>
      <c r="W63" s="87"/>
      <c r="X63" s="87"/>
      <c r="Y63" s="87"/>
      <c r="Z63" s="87"/>
    </row>
    <row r="64" ht="10.5" customHeight="1">
      <c r="A64" s="87"/>
      <c r="S64" s="87"/>
      <c r="T64" s="87"/>
      <c r="U64" s="87"/>
      <c r="V64" s="87"/>
      <c r="W64" s="87"/>
      <c r="X64" s="87"/>
      <c r="Y64" s="87"/>
      <c r="Z64" s="87"/>
    </row>
    <row r="65" ht="18.0" customHeight="1">
      <c r="A65" s="87"/>
      <c r="F65" s="315" t="s">
        <v>154</v>
      </c>
      <c r="S65" s="87"/>
      <c r="T65" s="87"/>
      <c r="U65" s="87"/>
      <c r="V65" s="87"/>
      <c r="W65" s="87"/>
      <c r="X65" s="87"/>
      <c r="Y65" s="87"/>
      <c r="Z65" s="87"/>
    </row>
    <row r="66" ht="10.5" customHeight="1">
      <c r="A66" s="87"/>
      <c r="S66" s="87"/>
      <c r="T66" s="87"/>
      <c r="U66" s="87"/>
      <c r="V66" s="87"/>
      <c r="W66" s="87"/>
      <c r="X66" s="87"/>
      <c r="Y66" s="87"/>
      <c r="Z66" s="87"/>
    </row>
    <row r="67" ht="18.0" customHeight="1">
      <c r="A67" s="87"/>
      <c r="S67" s="87"/>
      <c r="T67" s="87"/>
      <c r="U67" s="87"/>
      <c r="V67" s="87"/>
      <c r="W67" s="87"/>
      <c r="X67" s="87"/>
      <c r="Y67" s="87"/>
      <c r="Z67" s="87"/>
    </row>
    <row r="68" ht="18.0" customHeight="1">
      <c r="A68" s="87"/>
      <c r="S68" s="87"/>
      <c r="T68" s="87"/>
      <c r="U68" s="87"/>
      <c r="V68" s="87"/>
      <c r="W68" s="87"/>
      <c r="X68" s="87"/>
      <c r="Y68" s="87"/>
      <c r="Z68" s="87"/>
    </row>
    <row r="69" ht="18.0" customHeight="1">
      <c r="A69" s="87"/>
      <c r="S69" s="87"/>
      <c r="T69" s="87"/>
      <c r="U69" s="87"/>
      <c r="V69" s="87"/>
      <c r="W69" s="87"/>
      <c r="X69" s="87"/>
      <c r="Y69" s="87"/>
      <c r="Z69" s="87"/>
    </row>
    <row r="70" ht="12.75" customHeight="1"/>
    <row r="71" ht="12.75" customHeight="1"/>
    <row r="72" ht="12.75" customHeight="1"/>
    <row r="73" ht="12.75" customHeight="1"/>
    <row r="74" ht="12.75" customHeight="1"/>
    <row r="75" ht="12.75" customHeight="1"/>
    <row r="76" ht="12.75" customHeight="1"/>
    <row r="77" ht="12.75" customHeight="1"/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</sheetData>
  <mergeCells count="19">
    <mergeCell ref="D2:H4"/>
    <mergeCell ref="D5:H5"/>
    <mergeCell ref="D6:H6"/>
    <mergeCell ref="D7:H7"/>
    <mergeCell ref="D8:H8"/>
    <mergeCell ref="D9:H9"/>
    <mergeCell ref="D10:H10"/>
    <mergeCell ref="B25:C25"/>
    <mergeCell ref="B26:C26"/>
    <mergeCell ref="B43:H44"/>
    <mergeCell ref="E45:G45"/>
    <mergeCell ref="C46:J47"/>
    <mergeCell ref="D11:H11"/>
    <mergeCell ref="K11:L11"/>
    <mergeCell ref="C13:I14"/>
    <mergeCell ref="D16:G16"/>
    <mergeCell ref="B19:C19"/>
    <mergeCell ref="B20:C20"/>
    <mergeCell ref="D22:G22"/>
  </mergeCells>
  <printOptions horizontalCentered="1"/>
  <pageMargins bottom="0.0" footer="0.0" header="0.0" left="0.0" right="0.0" top="0.25"/>
  <pageSetup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2009-06-09T17:15:58Z</dcterms:created>
  <dc:creator>Debra Shade</dc:creator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0x0101009C2CEA461330904D845614992556FEEE</vt:lpwstr>
  </property>
</Properties>
</file>